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07BE66B2-2856-47FD-A6D2-3A854410CD2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2" l="1"/>
  <c r="B9" i="2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<sst xmlns="http://schemas.openxmlformats.org/spreadsheetml/2006/main" count="4407" uniqueCount="1300">
  <si>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</si>
  <si>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</si>
  <si>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</si>
  <si>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</si>
  <si>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</si>
  <si>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</si>
  <si>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</si>
  <si>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</si>
  <si>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</si>
  <si>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</si>
  <si>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</si>
  <si>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</si>
  <si>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</si>
  <si>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</si>
  <si>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</si>
  <si>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</si>
  <si>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</si>
  <si>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</si>
  <si>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</si>
  <si>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</si>
  <si>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</si>
  <si>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</si>
  <si>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</si>
  <si>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</si>
  <si>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</si>
  <si>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</si>
  <si>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</si>
  <si>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</si>
  <si>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</si>
  <si>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</si>
  <si>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</si>
  <si>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</si>
  <si>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</si>
  <si>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</si>
  <si>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</si>
  <si>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</si>
  <si>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</si>
  <si>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</si>
  <si>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</si>
  <si>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</si>
  <si>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</si>
  <si>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</si>
  <si>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</si>
  <si>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</si>
  <si>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</si>
  <si>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</si>
  <si>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</si>
  <si>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</si>
  <si>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</si>
  <si>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</si>
  <si>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</si>
  <si>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</si>
  <si>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</si>
  <si>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</si>
  <si>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</si>
  <si>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</si>
  <si>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</si>
  <si>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</si>
  <si>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</si>
  <si>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</si>
  <si>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</si>
  <si>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</si>
  <si>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</si>
  <si>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</si>
  <si>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</si>
  <si>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</si>
  <si>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</si>
  <si>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</si>
  <si>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</si>
  <si>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</si>
  <si>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</si>
  <si>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</si>
  <si>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</si>
  <si>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</si>
  <si>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</si>
  <si>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</si>
  <si>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</si>
  <si>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</si>
  <si>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</si>
  <si>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</si>
  <si>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</si>
  <si>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</si>
  <si>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</si>
  <si>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</si>
  <si>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</si>
  <si>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</si>
  <si>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</si>
  <si>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</si>
  <si>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</si>
  <si>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</si>
  <si>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</si>
  <si>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</si>
  <si>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</si>
  <si>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</si>
  <si>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</si>
  <si>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</si>
  <si>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</si>
  <si>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</si>
  <si>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</si>
  <si>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</si>
  <si>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</si>
  <si>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</si>
  <si>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</si>
  <si>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</si>
  <si>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</si>
  <si>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</si>
  <si>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</si>
  <si>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</si>
  <si>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</si>
  <si>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</si>
  <si>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</si>
  <si>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</si>
  <si>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</si>
  <si>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</si>
  <si>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</si>
  <si>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</si>
  <si>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</si>
  <si>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</si>
  <si>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</si>
  <si>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</si>
  <si>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</si>
  <si>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</si>
  <si>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</si>
  <si>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</si>
  <si>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</si>
  <si>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</si>
  <si>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</si>
  <si>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</si>
  <si>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</si>
  <si>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</si>
  <si>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</si>
  <si>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</si>
  <si>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</si>
  <si>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</si>
  <si>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</si>
  <si>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</si>
  <si>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</si>
  <si>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</si>
  <si>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</si>
  <si>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</si>
  <si>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</si>
  <si>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</si>
  <si>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</si>
  <si>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</si>
  <si>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</si>
  <si>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</si>
  <si>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</si>
  <si>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</si>
  <si>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</si>
  <si>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</si>
  <si>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</si>
  <si>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</si>
  <si>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</si>
  <si>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</si>
  <si>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</si>
  <si>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</si>
  <si>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</si>
  <si>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</si>
  <si>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</si>
  <si>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</si>
  <si>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</si>
  <si>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</si>
  <si>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</si>
  <si>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</si>
  <si>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</si>
  <si>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</si>
  <si>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</si>
  <si>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</si>
  <si>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</si>
  <si>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</si>
  <si>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</si>
  <si>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</si>
  <si>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</si>
  <si>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</si>
  <si>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</si>
  <si>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</si>
  <si>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</si>
  <si>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</si>
  <si>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</si>
  <si>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</si>
  <si>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</si>
  <si>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</si>
  <si>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</si>
  <si>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</si>
  <si>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</si>
  <si>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</si>
  <si>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</si>
  <si>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</si>
  <si>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</si>
  <si>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</si>
  <si>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</si>
  <si>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</si>
  <si>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</si>
  <si>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</si>
  <si>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</si>
  <si>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</si>
  <si>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</si>
  <si>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</si>
  <si>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</si>
  <si>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</si>
  <si>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</si>
  <si>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</si>
  <si>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</si>
  <si>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</si>
  <si>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</si>
  <si>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</si>
  <si>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</si>
  <si>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</si>
  <si>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</si>
  <si>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</si>
  <si>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</si>
  <si>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</si>
  <si>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</si>
  <si>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</si>
  <si>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</si>
  <si>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</si>
  <si>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</si>
  <si>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</si>
  <si>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</si>
  <si>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</si>
  <si>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</si>
  <si>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</si>
  <si>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</si>
  <si>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</si>
  <si>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</si>
  <si>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</si>
  <si>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</si>
  <si>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</si>
  <si>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</si>
  <si>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</si>
  <si>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</si>
  <si>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</si>
  <si>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</si>
  <si>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</si>
  <si>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</si>
  <si>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</si>
  <si>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</si>
  <si>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</si>
  <si>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</si>
  <si>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</si>
  <si>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</si>
  <si>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</si>
  <si>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</si>
  <si>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</si>
  <si>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</si>
  <si>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</si>
  <si>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</si>
  <si>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</si>
  <si>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</si>
  <si>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</si>
  <si>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</si>
  <si>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</si>
  <si>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</si>
  <si>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</si>
  <si>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</si>
  <si>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</si>
  <si>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</si>
  <si>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</si>
  <si>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</si>
  <si>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</si>
  <si>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</si>
  <si>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</si>
  <si>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</si>
  <si>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</si>
  <si>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</si>
  <si>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</si>
  <si>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</si>
  <si>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</si>
  <si>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</si>
  <si>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</si>
  <si>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</si>
  <si>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</si>
  <si>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</si>
  <si>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</si>
  <si>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</si>
  <si>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</si>
  <si>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</si>
  <si>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</si>
  <si>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</si>
  <si>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</si>
  <si>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</si>
  <si>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</si>
  <si>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</si>
  <si>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</si>
  <si>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</si>
  <si>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</si>
  <si>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</si>
  <si>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</si>
  <si>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</si>
  <si>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</si>
  <si>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</si>
  <si>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</si>
  <si>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</si>
  <si>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</si>
  <si>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</si>
  <si>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</si>
  <si>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</si>
  <si>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</si>
  <si>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</si>
  <si>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</si>
  <si>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</si>
  <si>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</si>
  <si>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</si>
  <si>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</si>
  <si>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</si>
  <si>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</si>
  <si>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</si>
  <si>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</si>
  <si>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</si>
  <si>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</si>
  <si>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</si>
  <si>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</si>
  <si>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</si>
  <si>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</si>
  <si>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</si>
  <si>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</si>
  <si>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</si>
  <si>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</si>
  <si>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</si>
  <si>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</si>
  <si>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</si>
  <si>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</si>
  <si>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</si>
  <si>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</si>
  <si>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</si>
  <si>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</si>
  <si>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</si>
  <si>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</si>
  <si>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</si>
  <si>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</si>
  <si>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</si>
  <si>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</si>
  <si>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</si>
  <si>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</si>
  <si>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</si>
  <si>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</si>
  <si>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</si>
  <si>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</si>
  <si>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</si>
  <si>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</si>
  <si>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</si>
  <si>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</si>
  <si>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</si>
  <si>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</si>
  <si>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</si>
  <si>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</si>
  <si>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</si>
  <si>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</si>
  <si>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</si>
  <si>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</si>
  <si>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</si>
  <si>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</si>
  <si>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</si>
  <si>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</si>
  <si>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</si>
  <si>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</si>
  <si>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</si>
  <si>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</si>
  <si>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</si>
  <si>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</si>
  <si>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</si>
  <si>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</si>
  <si>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</si>
  <si>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</si>
  <si>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</si>
  <si>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</si>
  <si>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</si>
  <si>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</si>
  <si>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</si>
  <si>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</si>
  <si>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</si>
  <si>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</si>
  <si>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</si>
  <si>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</si>
  <si>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</si>
  <si>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</si>
  <si>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</si>
  <si>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</si>
  <si>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</si>
  <si>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</si>
  <si>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</si>
  <si>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</si>
  <si>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</si>
  <si>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</si>
  <si>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</si>
  <si>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</si>
  <si>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</si>
  <si>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</si>
  <si>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</si>
  <si>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</si>
  <si>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</si>
  <si>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</si>
  <si>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</si>
  <si>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</si>
  <si>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</si>
  <si>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</si>
  <si>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</si>
  <si>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</si>
  <si>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</si>
  <si>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</si>
  <si>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</si>
  <si>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</si>
  <si>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</si>
  <si>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</si>
  <si>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</si>
  <si>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</si>
  <si>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</si>
  <si>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</si>
  <si>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</si>
  <si>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</si>
  <si>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</si>
  <si>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</si>
  <si>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</si>
  <si>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</si>
  <si>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</si>
  <si>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</si>
  <si>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</si>
  <si>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</si>
  <si>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</si>
  <si>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</si>
  <si>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</si>
  <si>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</si>
  <si>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</si>
  <si>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</si>
  <si>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</si>
  <si>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</si>
  <si>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</si>
  <si>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</si>
  <si>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</si>
  <si>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</si>
  <si>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</si>
  <si>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</si>
  <si>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</si>
  <si>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</si>
  <si>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</si>
  <si>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</si>
  <si>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</si>
  <si>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</si>
  <si>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</si>
  <si>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</si>
  <si>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</si>
  <si>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</si>
  <si>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</si>
  <si>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</si>
  <si>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</si>
  <si>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</si>
  <si>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</si>
  <si>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</si>
  <si>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</si>
  <si>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</si>
  <si>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</si>
  <si>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</si>
  <si>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</si>
  <si>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</si>
  <si>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</si>
  <si>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</si>
  <si>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</si>
  <si>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</si>
  <si>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</si>
  <si>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</si>
  <si>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</si>
  <si>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</si>
  <si>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</si>
  <si>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</si>
  <si>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</si>
  <si>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</si>
  <si>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</si>
  <si>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</si>
  <si>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</si>
  <si>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</si>
  <si>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</si>
  <si>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</si>
  <si>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</si>
  <si>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</si>
  <si>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</si>
  <si>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</si>
  <si>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</si>
  <si>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</si>
  <si>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</si>
  <si>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</si>
  <si>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</si>
  <si>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</si>
  <si>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</si>
  <si>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</si>
  <si>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</si>
  <si>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</si>
  <si>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</si>
  <si>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</si>
  <si>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</si>
  <si>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</si>
  <si>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</si>
  <si>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</si>
  <si>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</si>
  <si>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</si>
  <si>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</si>
  <si>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</si>
  <si>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</si>
  <si>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</si>
  <si>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</si>
  <si>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</si>
  <si>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</si>
  <si>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</si>
  <si>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</si>
  <si>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</si>
  <si>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</si>
  <si>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</si>
  <si>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</si>
  <si>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</si>
  <si>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</si>
  <si>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</si>
  <si>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</si>
  <si>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</si>
  <si>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</si>
  <si>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</si>
  <si>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</si>
  <si>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</si>
  <si>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</si>
  <si>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</si>
  <si>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</si>
  <si>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</si>
  <si>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</si>
  <si>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</si>
  <si>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</si>
  <si>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</si>
  <si>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</si>
  <si>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</si>
  <si>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</si>
  <si>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</si>
  <si>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</si>
  <si>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</si>
  <si>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</si>
  <si>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</si>
  <si>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</si>
  <si>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</si>
  <si>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</si>
  <si>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</si>
  <si>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</si>
  <si>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</si>
  <si>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</si>
  <si>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</si>
  <si>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</si>
  <si>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</si>
  <si>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</si>
  <si>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</si>
  <si>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</si>
  <si>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</si>
  <si>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</si>
  <si>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</si>
  <si>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</si>
  <si>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</si>
  <si>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</si>
  <si>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</si>
  <si>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</si>
  <si>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</si>
  <si>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</si>
  <si>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</si>
  <si>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</si>
  <si>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</si>
  <si>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</si>
  <si>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</si>
  <si>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</si>
  <si>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</si>
  <si>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</si>
  <si>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</si>
  <si>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</si>
  <si>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</si>
  <si>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</si>
  <si>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</si>
  <si>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</si>
  <si>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</si>
  <si>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</si>
  <si>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</si>
  <si>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</si>
  <si>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</si>
  <si>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</si>
  <si>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</si>
  <si>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</si>
  <si>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</si>
  <si>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</si>
  <si>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</si>
  <si>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</si>
  <si>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</si>
  <si>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</si>
  <si>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</si>
  <si>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</si>
  <si>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</si>
  <si>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</si>
  <si>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</si>
  <si>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</si>
  <si>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</si>
  <si>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</si>
  <si>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</si>
  <si>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</si>
  <si>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</si>
  <si>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</si>
  <si>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</si>
  <si>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</si>
  <si>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</si>
  <si>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</si>
  <si>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</si>
  <si>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</si>
  <si>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</si>
  <si>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</si>
  <si>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</si>
  <si>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</si>
  <si>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</si>
  <si>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</si>
  <si>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</si>
  <si>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</si>
  <si>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</si>
  <si>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</si>
  <si>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</si>
  <si>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</si>
  <si>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</si>
  <si>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</si>
  <si>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</si>
  <si>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</si>
  <si>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</si>
  <si>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</si>
  <si>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</si>
  <si>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</si>
  <si>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</si>
  <si>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</si>
  <si>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</si>
  <si>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</si>
  <si>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</si>
  <si>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</si>
  <si>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</si>
  <si>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</si>
  <si>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</si>
  <si>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</si>
  <si>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</si>
  <si>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</si>
  <si>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</si>
  <si>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</si>
  <si>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</si>
  <si>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</si>
  <si>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</si>
  <si>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</si>
  <si>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</si>
  <si>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</si>
  <si>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</si>
  <si>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</si>
  <si>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</si>
  <si>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</si>
  <si>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</si>
  <si>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</si>
  <si>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</si>
  <si>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</si>
  <si>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</si>
  <si>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</si>
  <si>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</si>
  <si>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</si>
  <si>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</si>
  <si>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</si>
  <si>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</si>
  <si>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</si>
  <si>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</si>
  <si>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</si>
  <si>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</si>
  <si>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</si>
  <si>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</si>
  <si>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</si>
  <si>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</si>
  <si>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</si>
  <si>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</si>
  <si>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</si>
  <si>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</si>
  <si>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</si>
  <si>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</si>
  <si>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</si>
  <si>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</si>
  <si>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</si>
  <si>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</si>
  <si>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</si>
  <si>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</si>
  <si>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</si>
  <si>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</si>
  <si>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</si>
  <si>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</si>
  <si>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</si>
  <si>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</si>
  <si>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</si>
  <si>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</si>
  <si>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</si>
  <si>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</si>
  <si>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</si>
  <si>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</si>
  <si>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</si>
  <si>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</si>
  <si>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</si>
  <si>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</si>
  <si>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</si>
  <si>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</si>
  <si>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</si>
  <si>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</si>
  <si>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</si>
  <si>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</si>
  <si>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</si>
  <si>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</si>
  <si>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</si>
  <si>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</si>
  <si>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</si>
  <si>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</si>
  <si>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</si>
  <si>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</si>
  <si>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</si>
  <si>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</si>
  <si>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</si>
  <si>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</si>
  <si>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</si>
  <si>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</si>
  <si>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</si>
  <si>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</si>
  <si>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</si>
  <si>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</si>
  <si>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</si>
  <si>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</si>
  <si>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</si>
  <si>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</si>
  <si>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</si>
  <si>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</si>
  <si>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</si>
  <si>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</si>
  <si>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</si>
  <si>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</si>
  <si>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</si>
  <si>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</si>
  <si>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</si>
  <si>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</si>
  <si>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</si>
  <si>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</si>
  <si>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</si>
  <si>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</si>
  <si>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</si>
  <si>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</si>
  <si>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</si>
  <si>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</si>
  <si>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</si>
  <si>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</si>
  <si>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</si>
  <si>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</si>
  <si>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</si>
  <si>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</si>
  <si>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</si>
  <si>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</si>
  <si>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</si>
  <si>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</si>
  <si>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</si>
  <si>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</si>
  <si>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</si>
  <si>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</si>
  <si>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</si>
  <si>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</si>
  <si>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</si>
  <si>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</si>
  <si>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</si>
  <si>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</si>
  <si>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</si>
  <si>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</si>
  <si>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</si>
  <si>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</si>
  <si>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</si>
  <si>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</si>
  <si>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</si>
  <si>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</si>
  <si>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</si>
  <si>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</si>
  <si>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</si>
  <si>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</si>
  <si>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</si>
  <si>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</si>
  <si>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</si>
  <si>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</si>
  <si>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</si>
  <si>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</si>
  <si>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</si>
  <si>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</si>
  <si>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</si>
  <si>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</si>
  <si>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</si>
  <si>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</si>
  <si>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</si>
  <si>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</si>
  <si>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</si>
  <si>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</si>
  <si>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</si>
  <si>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</si>
  <si>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</si>
  <si>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</si>
  <si>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</si>
  <si>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</si>
  <si>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</si>
  <si>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</si>
  <si>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</si>
  <si>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</si>
  <si>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</si>
  <si>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</si>
  <si>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</si>
  <si>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</si>
  <si>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</si>
  <si>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</si>
  <si>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</si>
  <si>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</si>
  <si>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</si>
  <si>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</si>
  <si>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</si>
  <si>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</si>
  <si>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</si>
  <si>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</si>
  <si>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</si>
  <si>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</si>
  <si>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</si>
  <si>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</si>
  <si>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</si>
  <si>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</si>
  <si>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</si>
  <si>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</si>
  <si>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</si>
  <si>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</si>
  <si>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</si>
  <si>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</si>
  <si>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</si>
  <si>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</si>
  <si>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</si>
  <si>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</si>
  <si>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</si>
  <si>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</si>
  <si>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</si>
  <si>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</si>
  <si>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</si>
  <si>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</si>
  <si>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</si>
  <si>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</si>
  <si>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</si>
  <si>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</si>
  <si>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</si>
  <si>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</si>
  <si>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</si>
  <si>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</si>
  <si>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</si>
  <si>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</si>
  <si>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</si>
  <si>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</si>
  <si>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</si>
  <si>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</si>
  <si>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</si>
  <si>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</si>
  <si>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</si>
  <si>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</si>
  <si>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</si>
  <si>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</si>
  <si>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</si>
  <si>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</si>
  <si>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</si>
  <si>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</si>
  <si>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</si>
  <si>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</si>
  <si>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</si>
  <si>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</si>
  <si>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</si>
  <si>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</si>
  <si>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</si>
  <si>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</si>
  <si>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</si>
  <si>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</si>
  <si>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</si>
  <si>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</si>
  <si>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</si>
  <si>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</si>
  <si>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</si>
  <si>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</si>
  <si>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</si>
  <si>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</si>
  <si>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</si>
  <si>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</si>
  <si>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</si>
  <si>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</si>
  <si>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</si>
  <si>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</si>
  <si>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</si>
  <si>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</si>
  <si>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</si>
  <si>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</si>
  <si>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</si>
  <si>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</si>
  <si>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</si>
  <si>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</si>
  <si>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</si>
  <si>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</si>
  <si>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</si>
  <si>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</si>
  <si>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</si>
  <si>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</si>
  <si>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</si>
  <si>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</si>
  <si>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</si>
  <si>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</si>
  <si>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</si>
  <si>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</si>
  <si>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</si>
  <si>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</si>
  <si>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</si>
  <si>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</si>
  <si>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</si>
  <si>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</si>
  <si>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</si>
  <si>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</si>
  <si>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</si>
  <si>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</si>
  <si>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</si>
  <si>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</si>
  <si>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</si>
  <si>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</si>
  <si>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</si>
  <si>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</si>
  <si>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</si>
  <si>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</si>
  <si>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</si>
  <si>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</si>
  <si>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</si>
  <si>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</si>
  <si>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</si>
  <si>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</si>
  <si>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</si>
  <si>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</si>
  <si>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</si>
  <si>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</si>
  <si>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</si>
  <si>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</si>
  <si>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</si>
  <si>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</si>
  <si>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</si>
  <si>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</si>
  <si>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</si>
  <si>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</si>
  <si>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</si>
  <si>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</si>
  <si>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</si>
  <si>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</si>
  <si>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</si>
  <si>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</si>
  <si>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</si>
  <si>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</si>
  <si>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</si>
  <si>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</si>
  <si>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</si>
  <si>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</si>
  <si>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</si>
  <si>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</si>
  <si>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</si>
  <si>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</si>
  <si>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</si>
  <si>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</si>
  <si>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</si>
  <si>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</si>
  <si>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</si>
  <si>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</si>
  <si>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</si>
  <si>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</si>
  <si>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</si>
  <si>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</si>
  <si>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</si>
  <si>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</si>
  <si>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</si>
  <si>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</si>
  <si>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</si>
  <si>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</si>
  <si>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</si>
  <si>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</si>
  <si>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</si>
  <si>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</si>
  <si>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</si>
  <si>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</si>
  <si>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</si>
  <si>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</si>
  <si>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</si>
  <si>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</si>
  <si>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</si>
  <si>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</si>
  <si>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</si>
  <si>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</si>
  <si>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</si>
  <si>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</si>
  <si>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</si>
  <si>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</si>
  <si>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</si>
  <si>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</si>
  <si>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</si>
  <si>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</si>
  <si>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</si>
  <si>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</si>
  <si>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</si>
  <si>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</si>
  <si>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</si>
  <si>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</si>
  <si>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</si>
  <si>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</si>
  <si>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</si>
  <si>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</si>
  <si>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</si>
  <si>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</si>
  <si>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</si>
  <si>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</si>
  <si>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</si>
  <si>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</si>
  <si>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</si>
  <si>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</si>
  <si>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</si>
  <si>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</si>
  <si>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</si>
  <si>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</si>
  <si>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</si>
  <si>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</si>
  <si>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</si>
  <si>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</si>
  <si>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</si>
  <si>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</si>
  <si>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</si>
  <si>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</si>
  <si>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</si>
  <si>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</si>
  <si>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</si>
  <si>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</si>
  <si>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</si>
  <si>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</si>
  <si>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</si>
  <si>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</si>
  <si>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</si>
  <si>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</si>
  <si>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</si>
  <si>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</si>
  <si>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</si>
  <si>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</si>
  <si>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</si>
  <si>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</si>
  <si>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</si>
  <si>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</si>
  <si>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</si>
  <si>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</si>
  <si>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</si>
  <si>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</si>
  <si>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</si>
  <si>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</si>
  <si>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</si>
  <si>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</si>
  <si>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</si>
  <si>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</si>
  <si>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</si>
  <si>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</si>
  <si>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</si>
  <si>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</si>
  <si>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</si>
  <si>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</si>
  <si>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</si>
  <si>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</si>
  <si>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</si>
  <si>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</si>
  <si>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</si>
  <si>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</si>
  <si>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</si>
  <si>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</si>
  <si>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</si>
  <si>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</si>
  <si>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</si>
  <si>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</si>
  <si>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</si>
  <si>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</si>
  <si>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</si>
  <si>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</si>
  <si>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</si>
  <si>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</si>
  <si>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</si>
  <si>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</si>
  <si>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</si>
  <si>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</si>
  <si>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</si>
  <si>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</si>
  <si>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</si>
  <si>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</si>
  <si>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</si>
  <si>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</si>
  <si>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</si>
  <si>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</si>
  <si>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</si>
  <si>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</si>
  <si>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</si>
  <si>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</si>
  <si>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</si>
  <si>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</si>
  <si>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</si>
  <si>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</si>
  <si>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</si>
  <si>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</si>
  <si>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</si>
  <si>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</si>
  <si>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</si>
  <si>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</si>
  <si>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</si>
  <si>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</si>
  <si>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</si>
  <si>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</si>
  <si>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</si>
  <si>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</si>
  <si>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</si>
  <si>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</si>
  <si>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</si>
  <si>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</si>
  <si>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</si>
  <si>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</si>
  <si>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</si>
  <si>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</si>
  <si>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</si>
  <si>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</si>
  <si>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</si>
  <si>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</si>
  <si>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</si>
  <si>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</si>
  <si>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</si>
  <si>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</si>
  <si>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</si>
  <si>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</si>
  <si>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</si>
  <si>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</si>
  <si>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</si>
  <si>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</si>
  <si>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</si>
  <si>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</si>
  <si>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</si>
  <si>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</si>
  <si>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</si>
  <si>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</si>
  <si>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</si>
  <si>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</si>
  <si>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</si>
  <si>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</si>
  <si>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</si>
  <si>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</si>
  <si>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</si>
  <si>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</si>
  <si>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</si>
  <si>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</si>
  <si>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</si>
  <si>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</si>
  <si>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</si>
  <si>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</si>
  <si>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</si>
  <si>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</si>
  <si>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</si>
  <si>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</si>
  <si>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</si>
  <si>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</si>
  <si>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</si>
  <si>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</si>
  <si>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</si>
  <si>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</si>
  <si>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</si>
  <si>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</si>
  <si>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</si>
  <si>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</si>
  <si>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</si>
  <si>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</si>
  <si>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</si>
  <si>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</si>
  <si>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</si>
  <si>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</si>
  <si>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</si>
  <si>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</si>
  <si>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</si>
  <si>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</si>
  <si>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</si>
  <si>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</si>
  <si>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</si>
  <si>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</si>
  <si>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</si>
  <si>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</si>
  <si>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</si>
  <si>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</si>
  <si>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</si>
  <si>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</si>
  <si>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</si>
  <si>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</si>
  <si>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</si>
  <si>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</si>
  <si>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</si>
  <si>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</si>
  <si>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</si>
  <si>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</si>
  <si>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</si>
  <si>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</si>
  <si>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</si>
  <si>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</si>
  <si>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</si>
  <si>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</si>
  <si>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</si>
  <si>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</si>
  <si>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</si>
  <si>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</si>
  <si>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</si>
  <si>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</si>
  <si>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</si>
  <si>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</si>
  <si>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</si>
  <si>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</si>
  <si>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</si>
  <si>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</si>
  <si>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</si>
  <si>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</si>
  <si>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</si>
  <si>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</si>
  <si>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</si>
  <si>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</si>
  <si>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</si>
  <si>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</si>
  <si>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</si>
  <si>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</si>
  <si>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</si>
  <si>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</si>
  <si>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</si>
  <si>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</si>
  <si>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</si>
  <si>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</si>
  <si>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</si>
  <si>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</si>
  <si>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</si>
  <si>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</si>
  <si>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</si>
  <si>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</si>
  <si>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</si>
  <si>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</si>
  <si>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</si>
  <si>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</si>
  <si>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</si>
  <si>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</si>
  <si>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</si>
  <si>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</si>
  <si>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</si>
  <si>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</si>
  <si>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</si>
  <si>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</si>
  <si>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</si>
  <si>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</si>
  <si>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</si>
  <si>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</si>
  <si>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</si>
  <si>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</si>
  <si>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</si>
  <si>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</si>
  <si>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</si>
  <si>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</si>
  <si>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</si>
  <si>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</si>
  <si>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</si>
  <si>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</si>
  <si>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</si>
  <si>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</si>
  <si>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</si>
  <si>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</si>
  <si>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</si>
  <si>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</si>
  <si>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</si>
  <si>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</si>
  <si>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</si>
  <si>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</si>
  <si>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</si>
  <si>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</si>
  <si>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</si>
  <si>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</si>
  <si>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</si>
  <si>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</si>
  <si>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</si>
  <si>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</si>
  <si>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</si>
  <si>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</si>
  <si>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</si>
  <si>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</si>
  <si>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</si>
  <si>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</si>
  <si>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</si>
  <si>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</si>
  <si>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</si>
  <si>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</si>
  <si>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</si>
  <si>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</si>
  <si>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</si>
  <si>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</si>
  <si>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</si>
  <si>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</si>
  <si>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 xml:space="preserve">Baan intensief 5x  (200-300-400) herstel zelfde afstand - loopscholing </t>
  </si>
  <si>
    <t>Biesum 5 x 1000 m intensief / elke 10 min starten</t>
  </si>
  <si>
    <t>Baan - 5 km tempoloop met in/uitlopen en loopscholing.</t>
  </si>
  <si>
    <t>Baan - 5 km tempoloop met in/uitlopen en loopscholing</t>
  </si>
  <si>
    <t>1/2)Mariska
3)Janny
4)Tjakko
5)Bram</t>
  </si>
  <si>
    <t>1/2/3)Mariska
4)Femke
5)Wiebo</t>
  </si>
  <si>
    <t>1/2/3)Femke
4)Tjakko
5)Wiebo</t>
  </si>
  <si>
    <t>1/2)Janny
3)Lisanne
4/5)Ida</t>
  </si>
  <si>
    <t>1/2)Ida
3)Janny
4)Wiebo
5)Cor</t>
  </si>
  <si>
    <t>1/2)Lisanne
3)Mariska
4)Tjakko
5)Ida</t>
  </si>
  <si>
    <t>1/2/3)Femke
4)Bram
5)Wiebo</t>
  </si>
  <si>
    <t xml:space="preserve">1/2)Janny
3)Lisanne
4/5)Ida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</si>
</sst>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2" t="s">
        <v>0</v>
      </c>
      <c r="B1" s="2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1135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1135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1182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6" t="s">
        <v>357</v>
      </c>
      <c r="D121" s="167"/>
      <c r="E121" s="167"/>
      <c r="F121" s="168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89" t="s">
        <v>364</v>
      </c>
      <c r="D124" s="190"/>
      <c r="E124" s="190"/>
      <c r="F124" s="191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69" t="s">
        <v>392</v>
      </c>
      <c r="D129" s="170"/>
      <c r="E129" s="170"/>
      <c r="F129" s="171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2" t="s">
        <v>556</v>
      </c>
      <c r="D186" s="173"/>
      <c r="E186" s="173"/>
      <c r="F186" s="173"/>
      <c r="G186" s="173"/>
      <c r="H186" s="174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2" t="s">
        <v>557</v>
      </c>
      <c r="D196" s="173"/>
      <c r="E196" s="173"/>
      <c r="F196" s="173"/>
      <c r="G196" s="173"/>
      <c r="H196" s="174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7" t="s">
        <v>599</v>
      </c>
      <c r="D205" s="178"/>
      <c r="E205" s="178"/>
      <c r="F205" s="179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0" t="s">
        <v>630</v>
      </c>
      <c r="D213" s="181"/>
      <c r="E213" s="181"/>
      <c r="F213" s="181"/>
      <c r="G213" s="181"/>
      <c r="H213" s="182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0" t="s">
        <v>623</v>
      </c>
      <c r="D221" s="181"/>
      <c r="E221" s="181"/>
      <c r="F221" s="181"/>
      <c r="G221" s="181"/>
      <c r="H221" s="182"/>
    </row>
    <row r="222" spans="2:8" ht="39" hidden="1" customHeight="1" x14ac:dyDescent="0.35">
      <c r="B222" s="75" t="s">
        <v>620</v>
      </c>
      <c r="C222" s="180" t="s">
        <v>624</v>
      </c>
      <c r="D222" s="181"/>
      <c r="E222" s="181"/>
      <c r="F222" s="181"/>
      <c r="G222" s="181"/>
      <c r="H222" s="182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3" t="s">
        <v>627</v>
      </c>
      <c r="D224" s="184"/>
      <c r="E224" s="184"/>
      <c r="F224" s="184"/>
      <c r="G224" s="184"/>
      <c r="H224" s="185"/>
    </row>
    <row r="225" spans="2:8" ht="39" hidden="1" customHeight="1" x14ac:dyDescent="0.35">
      <c r="B225" s="75" t="s">
        <v>622</v>
      </c>
      <c r="C225" s="180" t="s">
        <v>625</v>
      </c>
      <c r="D225" s="181"/>
      <c r="E225" s="181"/>
      <c r="F225" s="181"/>
      <c r="G225" s="181"/>
      <c r="H225" s="182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5" t="s">
        <v>737</v>
      </c>
      <c r="D269" s="176"/>
      <c r="E269" s="176"/>
      <c r="F269" s="176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2" t="s">
        <v>738</v>
      </c>
      <c r="D271" s="193"/>
      <c r="E271" s="193"/>
      <c r="F271" s="194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5" t="s">
        <v>739</v>
      </c>
      <c r="D272" s="196"/>
      <c r="E272" s="196"/>
      <c r="F272" s="197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8" t="s">
        <v>751</v>
      </c>
      <c r="D275" s="193"/>
      <c r="E275" s="193"/>
      <c r="F275" s="194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6" t="s">
        <v>774</v>
      </c>
      <c r="D289" s="187"/>
      <c r="E289" s="187"/>
      <c r="F289" s="187"/>
      <c r="G289" s="188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4" t="s">
        <v>812</v>
      </c>
      <c r="D293" s="205"/>
      <c r="E293" s="205"/>
      <c r="F293" s="205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6" t="s">
        <v>811</v>
      </c>
      <c r="D297" s="170"/>
      <c r="E297" s="170"/>
      <c r="F297" s="170"/>
      <c r="G297" s="171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5" t="s">
        <v>810</v>
      </c>
      <c r="D302" s="202"/>
      <c r="E302" s="202"/>
      <c r="F302" s="202"/>
      <c r="G302" s="203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7" t="s">
        <v>537</v>
      </c>
      <c r="D332" s="196"/>
      <c r="E332" s="196"/>
      <c r="F332" s="197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0" t="s">
        <v>524</v>
      </c>
      <c r="D335" s="170"/>
      <c r="E335" s="170"/>
      <c r="F335" s="171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7" t="s">
        <v>925</v>
      </c>
      <c r="D344" s="196"/>
      <c r="E344" s="196"/>
      <c r="F344" s="197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8" t="s">
        <v>926</v>
      </c>
      <c r="D350" s="196"/>
      <c r="E350" s="196"/>
      <c r="F350" s="197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09" t="s">
        <v>927</v>
      </c>
      <c r="D354" s="196"/>
      <c r="E354" s="196"/>
      <c r="F354" s="196"/>
      <c r="G354" s="196"/>
      <c r="H354" s="197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7" t="s">
        <v>971</v>
      </c>
      <c r="D366" s="196"/>
      <c r="E366" s="196"/>
      <c r="F366" s="197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7" t="s">
        <v>972</v>
      </c>
      <c r="D368" s="196"/>
      <c r="E368" s="196"/>
      <c r="F368" s="197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7" t="s">
        <v>1003</v>
      </c>
      <c r="D380" s="196"/>
      <c r="E380" s="196"/>
      <c r="F380" s="196"/>
      <c r="G380" s="196"/>
      <c r="H380" s="197"/>
    </row>
    <row r="381" spans="1:8" ht="99.9" hidden="1" customHeight="1" x14ac:dyDescent="0.35">
      <c r="B381" s="42" t="s">
        <v>999</v>
      </c>
      <c r="C381" s="206" t="s">
        <v>1002</v>
      </c>
      <c r="D381" s="170"/>
      <c r="E381" s="170"/>
      <c r="F381" s="171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7" t="s">
        <v>1001</v>
      </c>
      <c r="D382" s="196"/>
      <c r="E382" s="196"/>
      <c r="F382" s="211"/>
      <c r="G382" s="211"/>
      <c r="H382" s="197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4" t="s">
        <v>1036</v>
      </c>
      <c r="D384" s="215"/>
      <c r="E384" s="215"/>
      <c r="F384" s="216"/>
      <c r="G384" s="216"/>
      <c r="H384" s="217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1185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1186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1185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1186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1185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1186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1185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1186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1185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1186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1185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1186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1185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1186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1185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1186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1185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1186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99" t="s">
        <v>1048</v>
      </c>
      <c r="D412" s="200"/>
      <c r="E412" s="200"/>
      <c r="F412" s="201"/>
      <c r="G412" s="84" t="s">
        <v>695</v>
      </c>
      <c r="H412" s="81"/>
    </row>
    <row r="413" spans="1:8" s="78" customFormat="1" ht="84.9" customHeight="1" x14ac:dyDescent="0.3">
      <c r="A413" s="124" t="s">
        <v>1185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1186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1185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1186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1185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1186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1185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1184</v>
      </c>
      <c r="B423" s="114">
        <v>42096</v>
      </c>
      <c r="C423" s="199" t="s">
        <v>1056</v>
      </c>
      <c r="D423" s="200"/>
      <c r="E423" s="200"/>
      <c r="F423" s="201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1183</v>
      </c>
      <c r="B425" s="109">
        <v>42101</v>
      </c>
      <c r="C425" s="81"/>
      <c r="D425" s="81"/>
      <c r="E425" s="81"/>
      <c r="F425" s="81" t="s">
        <v>1189</v>
      </c>
      <c r="G425" s="84" t="s">
        <v>728</v>
      </c>
      <c r="H425" s="81"/>
    </row>
    <row r="426" spans="1:8" s="78" customFormat="1" ht="84.9" customHeight="1" x14ac:dyDescent="0.3">
      <c r="A426" s="118" t="s">
        <v>1184</v>
      </c>
      <c r="B426" s="109">
        <v>42103</v>
      </c>
      <c r="C426" s="81" t="s">
        <v>1189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99" t="s">
        <v>739</v>
      </c>
      <c r="D427" s="200"/>
      <c r="E427" s="200"/>
      <c r="F427" s="201"/>
      <c r="G427" s="84" t="s">
        <v>730</v>
      </c>
      <c r="H427" s="81"/>
    </row>
    <row r="428" spans="1:8" s="78" customFormat="1" ht="84.9" customHeight="1" x14ac:dyDescent="0.3">
      <c r="A428" s="118" t="s">
        <v>1185</v>
      </c>
      <c r="B428" s="109">
        <v>42108</v>
      </c>
      <c r="C428" s="81"/>
      <c r="D428" s="81" t="s">
        <v>1189</v>
      </c>
      <c r="E428" s="81" t="s">
        <v>1189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1186</v>
      </c>
      <c r="B429" s="109">
        <v>42110</v>
      </c>
      <c r="C429" s="81" t="s">
        <v>1190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99" t="s">
        <v>1049</v>
      </c>
      <c r="D430" s="200"/>
      <c r="E430" s="200"/>
      <c r="F430" s="201"/>
      <c r="G430" s="84" t="s">
        <v>351</v>
      </c>
      <c r="H430" s="81"/>
    </row>
    <row r="431" spans="1:8" s="78" customFormat="1" ht="84.9" customHeight="1" x14ac:dyDescent="0.3">
      <c r="A431" s="118" t="s">
        <v>1185</v>
      </c>
      <c r="B431" s="109">
        <v>42115</v>
      </c>
      <c r="C431" s="81"/>
      <c r="D431" s="81"/>
      <c r="E431" s="81"/>
      <c r="F431" s="81" t="s">
        <v>1189</v>
      </c>
      <c r="G431" s="84" t="s">
        <v>733</v>
      </c>
      <c r="H431" s="81"/>
    </row>
    <row r="432" spans="1:8" s="78" customFormat="1" ht="84.9" customHeight="1" x14ac:dyDescent="0.3">
      <c r="A432" s="118" t="s">
        <v>1186</v>
      </c>
      <c r="B432" s="109">
        <v>42117</v>
      </c>
      <c r="C432" s="81" t="s">
        <v>1190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1187</v>
      </c>
      <c r="B434" s="109">
        <v>42122</v>
      </c>
      <c r="C434" s="81"/>
      <c r="D434" s="81" t="s">
        <v>1189</v>
      </c>
      <c r="E434" s="81" t="s">
        <v>1189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1184</v>
      </c>
      <c r="B435" s="114">
        <v>42124</v>
      </c>
      <c r="C435" s="81" t="s">
        <v>1189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1185</v>
      </c>
      <c r="B437" s="109">
        <v>42129</v>
      </c>
      <c r="C437" s="218" t="s">
        <v>1037</v>
      </c>
      <c r="D437" s="219"/>
      <c r="E437" s="219"/>
      <c r="F437" s="219"/>
      <c r="G437" s="220"/>
      <c r="H437" s="85"/>
    </row>
    <row r="438" spans="1:8" s="78" customFormat="1" ht="84.9" customHeight="1" x14ac:dyDescent="0.3">
      <c r="A438" s="118" t="s">
        <v>1186</v>
      </c>
      <c r="B438" s="109">
        <v>42131</v>
      </c>
      <c r="C438" s="81" t="s">
        <v>1189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99" t="s">
        <v>1050</v>
      </c>
      <c r="D439" s="200"/>
      <c r="E439" s="200"/>
      <c r="F439" s="201"/>
      <c r="G439" s="84" t="s">
        <v>424</v>
      </c>
      <c r="H439" s="81"/>
    </row>
    <row r="440" spans="1:8" s="78" customFormat="1" ht="84.9" customHeight="1" x14ac:dyDescent="0.3">
      <c r="A440" s="121" t="s">
        <v>1187</v>
      </c>
      <c r="B440" s="111">
        <v>42136</v>
      </c>
      <c r="C440" s="81"/>
      <c r="D440" s="81" t="s">
        <v>1189</v>
      </c>
      <c r="E440" s="81" t="s">
        <v>1189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1184</v>
      </c>
      <c r="B441" s="111">
        <v>42138</v>
      </c>
      <c r="C441" s="218" t="s">
        <v>392</v>
      </c>
      <c r="D441" s="219"/>
      <c r="E441" s="219"/>
      <c r="F441" s="219"/>
      <c r="G441" s="220"/>
      <c r="H441" s="85"/>
    </row>
    <row r="442" spans="1:8" s="78" customFormat="1" ht="84.9" customHeight="1" x14ac:dyDescent="0.3">
      <c r="A442" s="121" t="s">
        <v>1188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1187</v>
      </c>
      <c r="B443" s="111">
        <v>42143</v>
      </c>
      <c r="C443" s="81"/>
      <c r="D443" s="81"/>
      <c r="E443" s="81"/>
      <c r="F443" s="81" t="s">
        <v>1189</v>
      </c>
      <c r="G443" s="84" t="s">
        <v>393</v>
      </c>
      <c r="H443" s="81"/>
    </row>
    <row r="444" spans="1:8" s="78" customFormat="1" ht="84.9" customHeight="1" x14ac:dyDescent="0.3">
      <c r="A444" s="121" t="s">
        <v>1184</v>
      </c>
      <c r="B444" s="111">
        <v>42145</v>
      </c>
      <c r="C444" s="81" t="s">
        <v>1189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1185</v>
      </c>
      <c r="B446" s="111">
        <v>42150</v>
      </c>
      <c r="C446" s="81"/>
      <c r="D446" s="81" t="s">
        <v>1189</v>
      </c>
      <c r="E446" s="81" t="s">
        <v>1189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1186</v>
      </c>
      <c r="B447" s="115">
        <v>42152</v>
      </c>
      <c r="C447" s="81" t="s">
        <v>1189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1187</v>
      </c>
      <c r="B449" s="111">
        <v>42157</v>
      </c>
      <c r="C449" s="81"/>
      <c r="D449" s="81"/>
      <c r="E449" s="81"/>
      <c r="F449" s="81" t="s">
        <v>1189</v>
      </c>
      <c r="G449" s="84" t="s">
        <v>414</v>
      </c>
      <c r="H449" s="81"/>
    </row>
    <row r="450" spans="1:8" s="78" customFormat="1" ht="84.9" customHeight="1" x14ac:dyDescent="0.3">
      <c r="A450" s="121" t="s">
        <v>1184</v>
      </c>
      <c r="B450" s="111">
        <v>42159</v>
      </c>
      <c r="C450" s="81" t="s">
        <v>1189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1187</v>
      </c>
      <c r="B452" s="111">
        <v>42164</v>
      </c>
      <c r="C452" s="81"/>
      <c r="D452" s="81" t="s">
        <v>1189</v>
      </c>
      <c r="E452" s="81" t="s">
        <v>1189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99" t="s">
        <v>1051</v>
      </c>
      <c r="D453" s="200"/>
      <c r="E453" s="200"/>
      <c r="F453" s="201"/>
      <c r="G453" s="84"/>
      <c r="H453" s="81"/>
    </row>
    <row r="454" spans="1:8" s="78" customFormat="1" ht="84.9" customHeight="1" x14ac:dyDescent="0.3">
      <c r="A454" s="121" t="s">
        <v>1184</v>
      </c>
      <c r="B454" s="111">
        <v>42166</v>
      </c>
      <c r="C454" s="81" t="s">
        <v>1189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1187</v>
      </c>
      <c r="B456" s="111">
        <v>42171</v>
      </c>
      <c r="C456" s="81"/>
      <c r="D456" s="81"/>
      <c r="E456" s="81"/>
      <c r="F456" s="81" t="s">
        <v>1189</v>
      </c>
      <c r="G456" s="84" t="s">
        <v>806</v>
      </c>
      <c r="H456" s="81"/>
    </row>
    <row r="457" spans="1:8" s="78" customFormat="1" ht="84.9" customHeight="1" x14ac:dyDescent="0.3">
      <c r="A457" s="121" t="s">
        <v>1184</v>
      </c>
      <c r="B457" s="111">
        <v>42173</v>
      </c>
      <c r="C457" s="81" t="s">
        <v>1189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1185</v>
      </c>
      <c r="B459" s="111">
        <v>42178</v>
      </c>
      <c r="C459" s="81"/>
      <c r="D459" s="81" t="s">
        <v>1189</v>
      </c>
      <c r="E459" s="81" t="s">
        <v>1189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1186</v>
      </c>
      <c r="B460" s="115">
        <v>42180</v>
      </c>
      <c r="C460" s="81" t="s">
        <v>1189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4" t="s">
        <v>1039</v>
      </c>
      <c r="D461" s="215"/>
      <c r="E461" s="215"/>
      <c r="F461" s="216"/>
      <c r="G461" s="216"/>
      <c r="H461" s="217"/>
    </row>
    <row r="462" spans="1:8" s="78" customFormat="1" ht="84.9" customHeight="1" x14ac:dyDescent="0.3">
      <c r="A462" s="122" t="s">
        <v>1185</v>
      </c>
      <c r="B462" s="113">
        <v>42185</v>
      </c>
      <c r="C462" s="81"/>
      <c r="D462" s="81"/>
      <c r="E462" s="81"/>
      <c r="F462" s="81" t="s">
        <v>1189</v>
      </c>
      <c r="G462" s="83"/>
      <c r="H462" s="81"/>
    </row>
    <row r="463" spans="1:8" s="78" customFormat="1" ht="84.9" customHeight="1" x14ac:dyDescent="0.3">
      <c r="A463" s="122" t="s">
        <v>1186</v>
      </c>
      <c r="B463" s="113">
        <v>42187</v>
      </c>
      <c r="C463" s="81" t="s">
        <v>1189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1185</v>
      </c>
      <c r="B465" s="113">
        <v>42192</v>
      </c>
      <c r="C465" s="81"/>
      <c r="D465" s="81" t="s">
        <v>1189</v>
      </c>
      <c r="E465" s="81" t="s">
        <v>1189</v>
      </c>
      <c r="F465" s="81"/>
      <c r="G465" s="83"/>
      <c r="H465" s="81"/>
    </row>
    <row r="466" spans="1:8" s="78" customFormat="1" ht="84.9" customHeight="1" x14ac:dyDescent="0.3">
      <c r="A466" s="122" t="s">
        <v>1186</v>
      </c>
      <c r="B466" s="113">
        <v>42194</v>
      </c>
      <c r="C466" s="81" t="s">
        <v>1189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1187</v>
      </c>
      <c r="B468" s="113">
        <v>42199</v>
      </c>
      <c r="C468" s="81"/>
      <c r="D468" s="81"/>
      <c r="E468" s="81"/>
      <c r="F468" s="81" t="s">
        <v>1189</v>
      </c>
      <c r="G468" s="83"/>
      <c r="H468" s="81"/>
    </row>
    <row r="469" spans="1:8" s="78" customFormat="1" ht="84.9" customHeight="1" x14ac:dyDescent="0.3">
      <c r="A469" s="122" t="s">
        <v>1186</v>
      </c>
      <c r="B469" s="113">
        <v>42201</v>
      </c>
      <c r="C469" s="81" t="s">
        <v>1189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1185</v>
      </c>
      <c r="B471" s="113">
        <v>42206</v>
      </c>
      <c r="C471" s="81"/>
      <c r="D471" s="81" t="s">
        <v>1189</v>
      </c>
      <c r="E471" s="81" t="s">
        <v>1189</v>
      </c>
      <c r="F471" s="81"/>
      <c r="G471" s="83"/>
      <c r="H471" s="81"/>
    </row>
    <row r="472" spans="1:8" s="78" customFormat="1" ht="84.9" customHeight="1" x14ac:dyDescent="0.3">
      <c r="A472" s="122" t="s">
        <v>1184</v>
      </c>
      <c r="B472" s="113">
        <v>42208</v>
      </c>
      <c r="C472" s="81" t="s">
        <v>1189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1185</v>
      </c>
      <c r="B474" s="113">
        <v>42213</v>
      </c>
      <c r="C474" s="81"/>
      <c r="D474" s="81"/>
      <c r="E474" s="81"/>
      <c r="F474" s="81" t="s">
        <v>1189</v>
      </c>
      <c r="G474" s="83"/>
      <c r="H474" s="81"/>
    </row>
    <row r="475" spans="1:8" s="78" customFormat="1" ht="84.9" customHeight="1" x14ac:dyDescent="0.3">
      <c r="A475" s="123" t="s">
        <v>1186</v>
      </c>
      <c r="B475" s="116">
        <v>42215</v>
      </c>
      <c r="C475" s="81" t="s">
        <v>1189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1187</v>
      </c>
      <c r="B477" s="111">
        <v>42220</v>
      </c>
      <c r="C477" s="81"/>
      <c r="D477" s="81" t="s">
        <v>1189</v>
      </c>
      <c r="E477" s="81" t="s">
        <v>1189</v>
      </c>
      <c r="F477" s="81"/>
      <c r="G477" s="83"/>
      <c r="H477" s="81"/>
    </row>
    <row r="478" spans="1:8" s="78" customFormat="1" ht="84.9" customHeight="1" x14ac:dyDescent="0.3">
      <c r="A478" s="121" t="s">
        <v>1184</v>
      </c>
      <c r="B478" s="111">
        <v>42222</v>
      </c>
      <c r="C478" s="81" t="s">
        <v>1189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1187</v>
      </c>
      <c r="B480" s="111">
        <v>42227</v>
      </c>
      <c r="C480" s="81"/>
      <c r="D480" s="81"/>
      <c r="E480" s="81"/>
      <c r="F480" s="81" t="s">
        <v>1189</v>
      </c>
      <c r="G480" s="83"/>
      <c r="H480" s="81"/>
    </row>
    <row r="481" spans="1:8" s="78" customFormat="1" ht="84.9" customHeight="1" x14ac:dyDescent="0.3">
      <c r="A481" s="121" t="s">
        <v>1184</v>
      </c>
      <c r="B481" s="111">
        <v>42229</v>
      </c>
      <c r="C481" s="81" t="s">
        <v>1189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1185</v>
      </c>
      <c r="B483" s="111">
        <v>42234</v>
      </c>
      <c r="C483" s="81"/>
      <c r="D483" s="81" t="s">
        <v>1189</v>
      </c>
      <c r="E483" s="81" t="s">
        <v>1189</v>
      </c>
      <c r="F483" s="81"/>
      <c r="G483" s="83"/>
      <c r="H483" s="81"/>
    </row>
    <row r="484" spans="1:8" s="78" customFormat="1" ht="84.9" customHeight="1" x14ac:dyDescent="0.3">
      <c r="A484" s="121" t="s">
        <v>1186</v>
      </c>
      <c r="B484" s="111">
        <v>42236</v>
      </c>
      <c r="C484" s="81" t="s">
        <v>1189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99" t="s">
        <v>1052</v>
      </c>
      <c r="D486" s="200"/>
      <c r="E486" s="200"/>
      <c r="F486" s="201"/>
      <c r="G486" s="83"/>
      <c r="H486" s="81"/>
    </row>
    <row r="487" spans="1:8" s="78" customFormat="1" ht="84.9" customHeight="1" x14ac:dyDescent="0.3">
      <c r="A487" s="121" t="s">
        <v>1187</v>
      </c>
      <c r="B487" s="111">
        <v>42241</v>
      </c>
      <c r="C487" s="81"/>
      <c r="D487" s="81"/>
      <c r="E487" s="81"/>
      <c r="F487" s="81" t="s">
        <v>1189</v>
      </c>
      <c r="G487" s="83"/>
      <c r="H487" s="81"/>
    </row>
    <row r="488" spans="1:8" s="78" customFormat="1" ht="84.9" customHeight="1" x14ac:dyDescent="0.3">
      <c r="A488" s="120" t="s">
        <v>1184</v>
      </c>
      <c r="B488" s="115">
        <v>42243</v>
      </c>
      <c r="C488" s="81" t="s">
        <v>1189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1187</v>
      </c>
      <c r="B490" s="111">
        <v>42248</v>
      </c>
      <c r="C490" s="81"/>
      <c r="D490" s="81" t="s">
        <v>1189</v>
      </c>
      <c r="E490" s="81" t="s">
        <v>1189</v>
      </c>
      <c r="F490" s="81"/>
      <c r="G490" s="83"/>
      <c r="H490" s="81"/>
    </row>
    <row r="491" spans="1:8" s="78" customFormat="1" ht="84.9" customHeight="1" x14ac:dyDescent="0.3">
      <c r="A491" s="121" t="s">
        <v>1184</v>
      </c>
      <c r="B491" s="111">
        <v>42250</v>
      </c>
      <c r="C491" s="81" t="s">
        <v>1189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99" t="s">
        <v>1055</v>
      </c>
      <c r="D492" s="200"/>
      <c r="E492" s="200"/>
      <c r="F492" s="201"/>
      <c r="G492" s="83"/>
      <c r="H492" s="81"/>
    </row>
    <row r="493" spans="1:8" s="78" customFormat="1" ht="84.9" customHeight="1" x14ac:dyDescent="0.3">
      <c r="A493" s="121" t="s">
        <v>1185</v>
      </c>
      <c r="B493" s="111">
        <v>42255</v>
      </c>
      <c r="C493" s="81"/>
      <c r="D493" s="81"/>
      <c r="E493" s="81"/>
      <c r="F493" s="81" t="s">
        <v>1189</v>
      </c>
      <c r="G493" s="83"/>
      <c r="H493" s="81"/>
    </row>
    <row r="494" spans="1:8" s="78" customFormat="1" ht="84.9" customHeight="1" x14ac:dyDescent="0.3">
      <c r="A494" s="121" t="s">
        <v>1186</v>
      </c>
      <c r="B494" s="111">
        <v>42257</v>
      </c>
      <c r="C494" s="81" t="s">
        <v>1189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4" t="s">
        <v>1040</v>
      </c>
      <c r="D495" s="215"/>
      <c r="E495" s="215"/>
      <c r="F495" s="216"/>
      <c r="G495" s="216"/>
      <c r="H495" s="217"/>
    </row>
    <row r="496" spans="1:8" s="78" customFormat="1" ht="84.9" customHeight="1" x14ac:dyDescent="0.3">
      <c r="A496" s="122" t="s">
        <v>1185</v>
      </c>
      <c r="B496" s="113">
        <v>42262</v>
      </c>
      <c r="C496" s="81"/>
      <c r="D496" s="81" t="s">
        <v>1189</v>
      </c>
      <c r="E496" s="81" t="s">
        <v>1189</v>
      </c>
      <c r="F496" s="81"/>
      <c r="G496" s="83"/>
      <c r="H496" s="81"/>
    </row>
    <row r="497" spans="1:8" s="78" customFormat="1" ht="84.9" customHeight="1" x14ac:dyDescent="0.3">
      <c r="A497" s="122" t="s">
        <v>1186</v>
      </c>
      <c r="B497" s="113">
        <v>42264</v>
      </c>
      <c r="C497" s="81" t="s">
        <v>1189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1185</v>
      </c>
      <c r="B499" s="113">
        <v>42269</v>
      </c>
      <c r="C499" s="81"/>
      <c r="D499" s="81"/>
      <c r="E499" s="81"/>
      <c r="F499" s="81" t="s">
        <v>1189</v>
      </c>
      <c r="G499" s="83"/>
      <c r="H499" s="81"/>
    </row>
    <row r="500" spans="1:8" s="78" customFormat="1" ht="84.9" customHeight="1" x14ac:dyDescent="0.3">
      <c r="A500" s="123" t="s">
        <v>1184</v>
      </c>
      <c r="B500" s="116">
        <v>42271</v>
      </c>
      <c r="C500" s="81" t="s">
        <v>1189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1185</v>
      </c>
      <c r="B502" s="113">
        <v>42276</v>
      </c>
      <c r="C502" s="81"/>
      <c r="D502" s="81" t="s">
        <v>1189</v>
      </c>
      <c r="E502" s="81" t="s">
        <v>1189</v>
      </c>
      <c r="F502" s="81"/>
      <c r="G502" s="83"/>
      <c r="H502" s="81"/>
    </row>
    <row r="503" spans="1:8" s="78" customFormat="1" ht="84.9" customHeight="1" x14ac:dyDescent="0.3">
      <c r="A503" s="122" t="s">
        <v>1186</v>
      </c>
      <c r="B503" s="113">
        <v>42278</v>
      </c>
      <c r="C503" s="81" t="s">
        <v>1189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99" t="s">
        <v>1053</v>
      </c>
      <c r="D504" s="200"/>
      <c r="E504" s="200"/>
      <c r="F504" s="201"/>
      <c r="G504" s="83"/>
      <c r="H504" s="81"/>
    </row>
    <row r="505" spans="1:8" s="78" customFormat="1" ht="84.9" customHeight="1" x14ac:dyDescent="0.3">
      <c r="A505" s="121" t="s">
        <v>1187</v>
      </c>
      <c r="B505" s="111">
        <v>42283</v>
      </c>
      <c r="C505" s="81"/>
      <c r="D505" s="81"/>
      <c r="E505" s="81"/>
      <c r="F505" s="81" t="s">
        <v>1189</v>
      </c>
      <c r="G505" s="83"/>
      <c r="H505" s="81"/>
    </row>
    <row r="506" spans="1:8" s="78" customFormat="1" ht="84.9" customHeight="1" x14ac:dyDescent="0.3">
      <c r="A506" s="121" t="s">
        <v>1184</v>
      </c>
      <c r="B506" s="111">
        <v>42285</v>
      </c>
      <c r="C506" s="81" t="s">
        <v>1189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1187</v>
      </c>
      <c r="B508" s="111">
        <v>42290</v>
      </c>
      <c r="C508" s="81"/>
      <c r="D508" s="81" t="s">
        <v>1189</v>
      </c>
      <c r="E508" s="81" t="s">
        <v>1189</v>
      </c>
      <c r="F508" s="81"/>
      <c r="G508" s="83"/>
      <c r="H508" s="81"/>
    </row>
    <row r="509" spans="1:8" s="78" customFormat="1" ht="84.9" customHeight="1" x14ac:dyDescent="0.3">
      <c r="A509" s="121" t="s">
        <v>1184</v>
      </c>
      <c r="B509" s="111">
        <v>42292</v>
      </c>
      <c r="C509" s="81" t="s">
        <v>1189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99" t="s">
        <v>1054</v>
      </c>
      <c r="D510" s="200"/>
      <c r="E510" s="200"/>
      <c r="F510" s="201"/>
      <c r="G510" s="83"/>
      <c r="H510" s="81"/>
    </row>
    <row r="511" spans="1:8" s="78" customFormat="1" ht="84.9" customHeight="1" x14ac:dyDescent="0.3">
      <c r="A511" s="121" t="s">
        <v>1185</v>
      </c>
      <c r="B511" s="111">
        <v>42297</v>
      </c>
      <c r="C511" s="81"/>
      <c r="D511" s="81"/>
      <c r="E511" s="81"/>
      <c r="F511" s="81" t="s">
        <v>1189</v>
      </c>
      <c r="G511" s="83"/>
      <c r="H511" s="81"/>
    </row>
    <row r="512" spans="1:8" s="78" customFormat="1" ht="84.9" customHeight="1" x14ac:dyDescent="0.3">
      <c r="A512" s="120" t="s">
        <v>1186</v>
      </c>
      <c r="B512" s="115">
        <v>42299</v>
      </c>
      <c r="C512" s="81" t="s">
        <v>1189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4" t="s">
        <v>1041</v>
      </c>
      <c r="D513" s="215"/>
      <c r="E513" s="215"/>
      <c r="F513" s="216"/>
      <c r="G513" s="216"/>
      <c r="H513" s="217"/>
    </row>
    <row r="514" spans="1:8" s="78" customFormat="1" ht="84.9" customHeight="1" x14ac:dyDescent="0.3">
      <c r="A514" s="124" t="s">
        <v>1185</v>
      </c>
      <c r="B514" s="107">
        <v>42304</v>
      </c>
      <c r="C514" s="81"/>
      <c r="D514" s="81" t="s">
        <v>1189</v>
      </c>
      <c r="E514" s="81" t="s">
        <v>1189</v>
      </c>
      <c r="F514" s="81"/>
      <c r="G514" s="83"/>
      <c r="H514" s="81"/>
    </row>
    <row r="515" spans="1:8" s="78" customFormat="1" ht="84.9" customHeight="1" x14ac:dyDescent="0.3">
      <c r="A515" s="124" t="s">
        <v>1186</v>
      </c>
      <c r="B515" s="107">
        <v>42306</v>
      </c>
      <c r="C515" s="81" t="s">
        <v>1189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1185</v>
      </c>
      <c r="B517" s="107">
        <v>42311</v>
      </c>
      <c r="C517" s="81"/>
      <c r="D517" s="81"/>
      <c r="E517" s="81"/>
      <c r="F517" s="81" t="s">
        <v>1189</v>
      </c>
      <c r="G517" s="83"/>
      <c r="H517" s="81"/>
    </row>
    <row r="518" spans="1:8" s="78" customFormat="1" ht="84.9" customHeight="1" x14ac:dyDescent="0.3">
      <c r="A518" s="124" t="s">
        <v>1186</v>
      </c>
      <c r="B518" s="107">
        <v>42313</v>
      </c>
      <c r="C518" s="81" t="s">
        <v>1189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1185</v>
      </c>
      <c r="B520" s="107">
        <v>42318</v>
      </c>
      <c r="C520" s="81"/>
      <c r="D520" s="81" t="s">
        <v>1189</v>
      </c>
      <c r="E520" s="81" t="s">
        <v>1189</v>
      </c>
      <c r="F520" s="81"/>
      <c r="G520" s="83"/>
      <c r="H520" s="81"/>
    </row>
    <row r="521" spans="1:8" s="78" customFormat="1" ht="84.9" customHeight="1" x14ac:dyDescent="0.3">
      <c r="A521" s="124" t="s">
        <v>1186</v>
      </c>
      <c r="B521" s="107">
        <v>42320</v>
      </c>
      <c r="C521" s="81" t="s">
        <v>1189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1185</v>
      </c>
      <c r="B523" s="107">
        <v>42325</v>
      </c>
      <c r="C523" s="81"/>
      <c r="D523" s="81"/>
      <c r="E523" s="81"/>
      <c r="F523" s="81" t="s">
        <v>1189</v>
      </c>
      <c r="G523" s="83"/>
      <c r="H523" s="81"/>
    </row>
    <row r="524" spans="1:8" s="78" customFormat="1" ht="84.9" customHeight="1" x14ac:dyDescent="0.3">
      <c r="A524" s="124" t="s">
        <v>1186</v>
      </c>
      <c r="B524" s="107">
        <v>42327</v>
      </c>
      <c r="C524" s="81" t="s">
        <v>1189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1185</v>
      </c>
      <c r="B526" s="107">
        <v>42332</v>
      </c>
      <c r="C526" s="81"/>
      <c r="D526" s="81" t="s">
        <v>1189</v>
      </c>
      <c r="E526" s="81" t="s">
        <v>1189</v>
      </c>
      <c r="F526" s="81"/>
      <c r="G526" s="83"/>
      <c r="H526" s="81"/>
    </row>
    <row r="527" spans="1:8" s="78" customFormat="1" ht="84.9" customHeight="1" x14ac:dyDescent="0.3">
      <c r="A527" s="125" t="s">
        <v>1186</v>
      </c>
      <c r="B527" s="117">
        <v>42334</v>
      </c>
      <c r="C527" s="81" t="s">
        <v>1189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1185</v>
      </c>
      <c r="B529" s="107">
        <v>42339</v>
      </c>
      <c r="C529" s="81"/>
      <c r="D529" s="81"/>
      <c r="E529" s="81"/>
      <c r="F529" s="81" t="s">
        <v>1189</v>
      </c>
      <c r="G529" s="83"/>
      <c r="H529" s="81"/>
    </row>
    <row r="530" spans="1:8" s="78" customFormat="1" ht="84.9" customHeight="1" x14ac:dyDescent="0.3">
      <c r="A530" s="124" t="s">
        <v>1186</v>
      </c>
      <c r="B530" s="107">
        <v>42341</v>
      </c>
      <c r="C530" s="81" t="s">
        <v>1189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1185</v>
      </c>
      <c r="B532" s="107">
        <v>42346</v>
      </c>
      <c r="C532" s="81"/>
      <c r="D532" s="81" t="s">
        <v>1189</v>
      </c>
      <c r="E532" s="81" t="s">
        <v>1189</v>
      </c>
      <c r="F532" s="81"/>
      <c r="G532" s="83"/>
      <c r="H532" s="81"/>
    </row>
    <row r="533" spans="1:8" s="78" customFormat="1" ht="84.9" customHeight="1" x14ac:dyDescent="0.3">
      <c r="A533" s="124" t="s">
        <v>1186</v>
      </c>
      <c r="B533" s="107">
        <v>42348</v>
      </c>
      <c r="C533" s="81" t="s">
        <v>1189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1185</v>
      </c>
      <c r="B535" s="107">
        <v>42353</v>
      </c>
      <c r="C535" s="81"/>
      <c r="D535" s="81"/>
      <c r="E535" s="81"/>
      <c r="F535" s="81" t="s">
        <v>1189</v>
      </c>
      <c r="G535" s="83"/>
      <c r="H535" s="81"/>
    </row>
    <row r="536" spans="1:8" s="78" customFormat="1" ht="84.9" customHeight="1" x14ac:dyDescent="0.3">
      <c r="A536" s="124" t="s">
        <v>1186</v>
      </c>
      <c r="B536" s="107">
        <v>42355</v>
      </c>
      <c r="C536" s="81" t="s">
        <v>1189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1185</v>
      </c>
      <c r="B538" s="107">
        <v>42360</v>
      </c>
      <c r="C538" s="81"/>
      <c r="D538" s="81" t="s">
        <v>1189</v>
      </c>
      <c r="E538" s="81" t="s">
        <v>1189</v>
      </c>
      <c r="F538" s="81"/>
      <c r="G538" s="83"/>
      <c r="H538" s="81"/>
    </row>
    <row r="539" spans="1:8" s="78" customFormat="1" ht="84.9" customHeight="1" x14ac:dyDescent="0.3">
      <c r="A539" s="124" t="s">
        <v>1186</v>
      </c>
      <c r="B539" s="107">
        <v>42362</v>
      </c>
      <c r="C539" s="81" t="s">
        <v>1189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1185</v>
      </c>
      <c r="B541" s="117">
        <v>42367</v>
      </c>
      <c r="C541" s="81"/>
      <c r="D541" s="81"/>
      <c r="E541" s="81"/>
      <c r="F541" s="81" t="s">
        <v>1189</v>
      </c>
      <c r="G541" s="83"/>
      <c r="H541" s="81"/>
    </row>
    <row r="542" spans="1:8" s="78" customFormat="1" ht="84.9" customHeight="1" x14ac:dyDescent="0.3">
      <c r="A542" s="124" t="s">
        <v>1186</v>
      </c>
      <c r="B542" s="107">
        <v>42369</v>
      </c>
      <c r="C542" s="214" t="s">
        <v>1038</v>
      </c>
      <c r="D542" s="215"/>
      <c r="E542" s="215"/>
      <c r="F542" s="216"/>
      <c r="G542" s="216"/>
      <c r="H542" s="217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A8" zoomScale="75" zoomScaleNormal="75" zoomScalePageLayoutView="75" workbookViewId="0">
      <selection activeCell="P13" sqref="P13"/>
    </sheetView>
  </sheetViews>
  <sheetFormatPr defaultColWidth="10" defaultRowHeight="16.2" x14ac:dyDescent="0.3"/>
  <cols>
    <col min="1" max="1" width="15.921875" customWidth="1"/>
    <col min="2" max="2" width="9.69140625" customWidth="1"/>
    <col min="3" max="3" width="7.421875E-2" style="131" hidden="1" customWidth="1"/>
    <col min="4" max="4" width="4" style="150" hidden="1" customWidth="1"/>
    <col min="5" max="5" width="24.07421875" customWidth="1"/>
    <col min="6" max="6" width="4.69140625" style="152" hidden="1" customWidth="1"/>
    <col min="7" max="7" width="24" customWidth="1"/>
    <col min="8" max="8" width="5.3828125" style="152" hidden="1" customWidth="1"/>
    <col min="9" max="9" width="23.69140625" customWidth="1"/>
    <col min="10" max="10" width="5.4609375" style="150" hidden="1" customWidth="1"/>
    <col min="11" max="11" width="24.07421875" customWidth="1"/>
    <col min="12" max="12" width="0.3046875" style="150" hidden="1" customWidth="1"/>
    <col min="13" max="13" width="24" customWidth="1"/>
    <col min="14" max="14" width="0.15234375" style="150" hidden="1" customWidth="1"/>
    <col min="15" max="15" width="25.23046875" hidden="1" customWidth="1"/>
    <col min="16" max="16" width="22.4609375" style="139" customWidth="1"/>
  </cols>
  <sheetData>
    <row r="1" spans="1:20" ht="19.8" x14ac:dyDescent="0.35">
      <c r="A1" s="212" t="s">
        <v>0</v>
      </c>
      <c r="B1" s="221"/>
      <c r="C1" s="130" t="s">
        <v>1210</v>
      </c>
      <c r="D1" s="128" t="s">
        <v>1194</v>
      </c>
      <c r="E1" s="126" t="s">
        <v>1217</v>
      </c>
      <c r="F1" s="128" t="s">
        <v>1195</v>
      </c>
      <c r="G1" s="126" t="s">
        <v>1218</v>
      </c>
      <c r="H1" s="128" t="s">
        <v>1196</v>
      </c>
      <c r="I1" s="126" t="s">
        <v>2</v>
      </c>
      <c r="J1" s="128" t="s">
        <v>1197</v>
      </c>
      <c r="K1" s="126" t="s">
        <v>3</v>
      </c>
      <c r="L1" s="128" t="s">
        <v>1197</v>
      </c>
      <c r="M1" s="126" t="s">
        <v>4</v>
      </c>
      <c r="N1" s="128" t="s">
        <v>1197</v>
      </c>
      <c r="O1" s="126" t="s">
        <v>572</v>
      </c>
      <c r="P1" s="129" t="s">
        <v>423</v>
      </c>
    </row>
    <row r="2" spans="1:20" ht="0.75" hidden="1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8" hidden="1" customHeight="1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1246</v>
      </c>
      <c r="O4" s="127" t="s">
        <v>1248</v>
      </c>
      <c r="P4" s="158" t="s">
        <v>1216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1246</v>
      </c>
      <c r="O5" s="127" t="s">
        <v>1246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27"/>
      <c r="P6" s="157"/>
    </row>
    <row r="7" spans="1:20" ht="96" customHeight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1</v>
      </c>
      <c r="I7" s="127" t="str">
        <f>IF(H7="","",VLOOKUP(H7,invulling!$A$3:$K$99,6,TRUE))</f>
        <v>Vaartspel extensief - invulling door de trainer</v>
      </c>
      <c r="J7" s="151">
        <v>43</v>
      </c>
      <c r="K7" s="127" t="str">
        <f>IF(J7="","",VLOOKUP(J7,invulling!$A$3:$K$99,8,TRUE))</f>
        <v>HYROX/bootcamp 6x800m, na elke afstand 200m rust, 1 krachtoefening.</v>
      </c>
      <c r="L7" s="151">
        <v>43</v>
      </c>
      <c r="M7" s="127" t="str">
        <f>IF(L7="","",VLOOKUP(L7,invulling!$A$3:$K$99,10,TRUE))</f>
        <v>HYROX/bootcamp 5 x 800m, na elke afstand 200m rust, 1 krachtoefening.</v>
      </c>
      <c r="N7" s="151" t="s">
        <v>1246</v>
      </c>
      <c r="P7" s="158" t="s">
        <v>1295</v>
      </c>
    </row>
    <row r="8" spans="1:20" ht="79.2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5x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52</v>
      </c>
      <c r="I8" s="127" t="str">
        <f>IF(H8="","",VLOOKUP(H8,invulling!$A$3:$K$99,6,TRUE))</f>
        <v xml:space="preserve">Baan intensief 4x  (200-300-400) herstel zelfde afstand - loopscholing 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1246</v>
      </c>
      <c r="O8" s="127" t="s">
        <v>1246</v>
      </c>
      <c r="P8" s="158" t="s">
        <v>1294</v>
      </c>
    </row>
    <row r="9" spans="1:20" ht="19.8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5.4" customHeight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33</v>
      </c>
      <c r="M10" s="127" t="str">
        <f>IF(L10="","",VLOOKUP(L10,invulling!$A$3:$K$99,10,TRUE))</f>
        <v>Climaxloop intensief (4x4 min) herstel 8 min</v>
      </c>
      <c r="N10" s="151" t="s">
        <v>1246</v>
      </c>
      <c r="O10" s="127"/>
      <c r="P10" s="158" t="s">
        <v>1292</v>
      </c>
    </row>
    <row r="11" spans="1:20" ht="85.8" customHeight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16</v>
      </c>
      <c r="I11" s="127" t="str">
        <f>IF(H11="","",VLOOKUP(H11,invulling!$A$3:$K$99,6,TRUE))</f>
        <v>Baan: 12 x 400m extensief (herstel 200m) / loopscholing</v>
      </c>
      <c r="J11" s="151">
        <v>44</v>
      </c>
      <c r="K11" s="127" t="str">
        <f>IF(J11="","",VLOOKUP(J11,invulling!$A$3:$K$99,8,TRUE))</f>
        <v>inlopen 12-10-10-8 min. Tempo rust 2 min./uitlopen.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1246</v>
      </c>
      <c r="O11" s="127" t="s">
        <v>1246</v>
      </c>
      <c r="P11" s="158" t="s">
        <v>1298</v>
      </c>
    </row>
    <row r="12" spans="1:20" ht="19.8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79.2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32</v>
      </c>
      <c r="I13" s="127" t="str">
        <f>IF(H13="","",VLOOKUP(H13,invulling!$A$3:$K$99,6,TRUE))</f>
        <v>Heuvel kracht / snelheid intensief (invulling door de trainer)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19</v>
      </c>
      <c r="M13" s="127" t="str">
        <f>IF(L13="","",VLOOKUP(L13,invulling!$A$3:$K$99,10,TRUE))</f>
        <v>baan 3 x (400 - 500 - 600) - rust 300 extensief + loopscholing</v>
      </c>
      <c r="N13" s="151" t="s">
        <v>1246</v>
      </c>
      <c r="O13" s="127"/>
      <c r="P13" s="158" t="s">
        <v>1299</v>
      </c>
    </row>
    <row r="14" spans="1:20" ht="96.6" customHeight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13</v>
      </c>
      <c r="E14" s="127" t="str">
        <f>IF(D14="","",VLOOKUP(D14,invulling!$A$3:$K$99,2,TRUE))</f>
        <v>Baan - 5 km tempoloop met in/uitlopen en loopscholing.</v>
      </c>
      <c r="F14" s="149">
        <v>13</v>
      </c>
      <c r="G14" s="127" t="str">
        <f>IF(F14="","",VLOOKUP(F14,invulling!$A$3:$K$99,4,TRUE))</f>
        <v>Baan - 5 km tempoloop met in/uitlopen en loopscholing</v>
      </c>
      <c r="H14" s="151">
        <v>13</v>
      </c>
      <c r="I14" s="127" t="str">
        <f>IF(H14="","",VLOOKUP(H14,invulling!$A$3:$K$99,6,TRUE))</f>
        <v>Baan - 5 km tempoloop met in/uitlopen en loopscholing.</v>
      </c>
      <c r="J14" s="151">
        <v>30</v>
      </c>
      <c r="K14" s="127" t="str">
        <f>IF(J14="","",VLOOKUP(J14,invulling!$A$3:$K$99,8,TRUE))</f>
        <v>Vaartspel intensief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1246</v>
      </c>
      <c r="O14" s="127" t="s">
        <v>1246</v>
      </c>
      <c r="P14" s="158" t="s">
        <v>1293</v>
      </c>
    </row>
    <row r="15" spans="1:20" ht="19.8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79.2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31</v>
      </c>
      <c r="I16" s="127" t="str">
        <f>IF(H16="","",VLOOKUP(H16,invulling!$A$3:$K$99,6,TRUE))</f>
        <v>Biesum 5 x 1000 m intensief / elke 10 min starten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44</v>
      </c>
      <c r="M16" s="127" t="str">
        <f>IF(L16="","",VLOOKUP(L16,invulling!$A$3:$K$99,10,TRUE))</f>
        <v>inlopen 10-8-8-6 min. Tempo rust 2 min./uitlopen.</v>
      </c>
      <c r="N16" s="151" t="s">
        <v>1246</v>
      </c>
      <c r="O16" s="127"/>
      <c r="P16" s="158" t="s">
        <v>1297</v>
      </c>
      <c r="R16">
        <v>33</v>
      </c>
      <c r="S16">
        <v>32</v>
      </c>
      <c r="T16">
        <v>33</v>
      </c>
    </row>
    <row r="17" spans="1:16" ht="88.2" customHeight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43</v>
      </c>
      <c r="E17" s="127" t="str">
        <f>IF(D17="","",VLOOKUP(D17,invulling!$A$3:$K$99,2,TRUE))</f>
        <v>HYROX/Bootcamp 6x1000m, na elke km 200m rust, 1 krachtoefening.</v>
      </c>
      <c r="F17" s="149">
        <v>43</v>
      </c>
      <c r="G17" s="127" t="str">
        <f>IF(F17="","",VLOOKUP(F17,invulling!$A$3:$K$99,4,TRUE))</f>
        <v>HYROX/Bootcamp 6 x 1000m, na elke km 200m rust, 1 krachtoefening.</v>
      </c>
      <c r="H17" s="151">
        <v>44</v>
      </c>
      <c r="I17" s="127" t="str">
        <f>IF(H17="","",VLOOKUP(H17,invulling!$A$3:$K$99,6,TRUE))</f>
        <v>Inlopen 12-10-10-8 min. tempo ext. Rust 2 min./uitlopen</v>
      </c>
      <c r="J17" s="151">
        <v>3</v>
      </c>
      <c r="K17" s="127" t="str">
        <f>IF(J17="","",VLOOKUP(J17,invulling!$A$3:$K$99,8,TRUE))</f>
        <v>Heuvel duur extensief (invulling door de trainer)</v>
      </c>
      <c r="L17" s="151">
        <v>4</v>
      </c>
      <c r="M17" s="127" t="str">
        <f>IF(L17="","",VLOOKUP(L17,invulling!$A$3:$K$99,10,TRUE))</f>
        <v>Climaxloop 3 x 6 min extensief (DL1 - DL2 - DL3 tempo - herstel 4 min)</v>
      </c>
      <c r="N17" s="151" t="s">
        <v>1246</v>
      </c>
      <c r="O17" s="127" t="s">
        <v>1246</v>
      </c>
      <c r="P17" s="158" t="s">
        <v>1296</v>
      </c>
    </row>
    <row r="18" spans="1:16" ht="19.8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1246</v>
      </c>
      <c r="O19" s="127"/>
      <c r="P19" s="158" t="s">
        <v>1216</v>
      </c>
    </row>
    <row r="20" spans="1:16" ht="90" hidden="1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1246</v>
      </c>
      <c r="O20" s="127" t="s">
        <v>1246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1246</v>
      </c>
      <c r="O22" s="127"/>
      <c r="P22" s="158" t="s">
        <v>1216</v>
      </c>
    </row>
    <row r="23" spans="1:16" ht="90" hidden="1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1246</v>
      </c>
      <c r="O23" s="127" t="s">
        <v>1246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1246</v>
      </c>
      <c r="O25" s="127"/>
      <c r="P25" s="158" t="s">
        <v>1216</v>
      </c>
    </row>
    <row r="26" spans="1:16" ht="90" hidden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1246</v>
      </c>
      <c r="O26" s="127" t="s">
        <v>1246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1246</v>
      </c>
      <c r="O28" s="127"/>
      <c r="P28" s="158" t="s">
        <v>1216</v>
      </c>
    </row>
    <row r="29" spans="1:16" ht="99" hidden="1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1246</v>
      </c>
      <c r="O29" s="127" t="s">
        <v>1246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1246</v>
      </c>
      <c r="O31" s="127"/>
      <c r="P31" s="158" t="s">
        <v>1216</v>
      </c>
    </row>
    <row r="32" spans="1:16" ht="90" hidden="1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1246</v>
      </c>
      <c r="O32" s="127" t="s">
        <v>1246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1246</v>
      </c>
      <c r="O34" s="127"/>
      <c r="P34" s="158" t="s">
        <v>1216</v>
      </c>
    </row>
    <row r="35" spans="1:16" ht="90" hidden="1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1246</v>
      </c>
      <c r="O35" s="127" t="s">
        <v>1246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1246</v>
      </c>
      <c r="O37" s="127"/>
      <c r="P37" s="158" t="s">
        <v>1216</v>
      </c>
    </row>
    <row r="38" spans="1:16" ht="90" hidden="1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5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1246</v>
      </c>
      <c r="O38" s="127" t="s">
        <v>1246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1246</v>
      </c>
      <c r="O40" s="127"/>
      <c r="P40" s="158" t="s">
        <v>1216</v>
      </c>
    </row>
    <row r="41" spans="1:16" ht="90" hidden="1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1246</v>
      </c>
      <c r="O41" s="127" t="s">
        <v>1246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1246</v>
      </c>
      <c r="O43" s="127"/>
      <c r="P43" s="158" t="s">
        <v>1216</v>
      </c>
    </row>
    <row r="44" spans="1:16" ht="90" hidden="1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1246</v>
      </c>
      <c r="O44" s="127" t="s">
        <v>1246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46116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1246</v>
      </c>
      <c r="O46" s="127"/>
      <c r="P46" s="158" t="s">
        <v>1216</v>
      </c>
    </row>
    <row r="47" spans="1:16" ht="90" hidden="1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1246</v>
      </c>
      <c r="O47" s="127" t="s">
        <v>1246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intenief (herstel 600m) + loopscholing</v>
      </c>
      <c r="J49" s="151">
        <v>49</v>
      </c>
      <c r="K49" s="127" t="str">
        <f>IF(J49="","",VLOOKUP(J49,invulling!$A$3:$K$99,8,TRUE))</f>
        <v>Baan 6 x 600 intenief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1246</v>
      </c>
      <c r="O49" s="127"/>
      <c r="P49" s="158" t="s">
        <v>1216</v>
      </c>
    </row>
    <row r="50" spans="1:16" ht="99" hidden="1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5x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1246</v>
      </c>
      <c r="O50" s="127" t="s">
        <v>1246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2</v>
      </c>
      <c r="E52" s="127" t="str">
        <f>IF(D52="","",VLOOKUP(D52,invulling!$A$3:$K$99,2,TRUE))</f>
        <v>Biesum 6 x 1000 m extensief / elke 6-7 min starten</v>
      </c>
      <c r="F52" s="149">
        <v>2</v>
      </c>
      <c r="G52" s="127" t="str">
        <f>IF(F52="","",VLOOKUP(F52,invulling!$A$3:$K$99,4,TRUE))</f>
        <v>Biesum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1246</v>
      </c>
      <c r="O52" s="127"/>
      <c r="P52" s="158" t="s">
        <v>1216</v>
      </c>
    </row>
    <row r="53" spans="1:16" ht="90" hidden="1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1246</v>
      </c>
      <c r="O53" s="127" t="s">
        <v>1246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4x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1246</v>
      </c>
      <c r="O55" s="127"/>
      <c r="P55" s="158" t="s">
        <v>1216</v>
      </c>
    </row>
    <row r="56" spans="1:16" ht="90" hidden="1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49</v>
      </c>
      <c r="E56" s="127" t="str">
        <f>IF(D56="","",VLOOKUP(D56,invulling!$A$3:$K$99,2,TRUE))</f>
        <v>Baan 8 x 600 intenief (herstel 600m) + loopscholing</v>
      </c>
      <c r="F56" s="149">
        <v>49</v>
      </c>
      <c r="G56" s="127" t="str">
        <f>IF(F56="","",VLOOKUP(F56,invulling!$A$3:$K$99,4,TRUE))</f>
        <v>Baan 8 x 600 intenief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1246</v>
      </c>
      <c r="O56" s="127" t="s">
        <v>1246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1246</v>
      </c>
      <c r="O58" s="127"/>
      <c r="P58" s="158" t="s">
        <v>1216</v>
      </c>
    </row>
    <row r="59" spans="1:16" ht="90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1246</v>
      </c>
      <c r="O59" s="127" t="s">
        <v>1246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1246</v>
      </c>
      <c r="O61" s="127"/>
      <c r="P61" s="158" t="s">
        <v>1216</v>
      </c>
    </row>
    <row r="62" spans="1:16" ht="90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1246</v>
      </c>
      <c r="O62" s="127" t="s">
        <v>1246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1246</v>
      </c>
      <c r="O64" s="127"/>
      <c r="P64" s="158" t="s">
        <v>1216</v>
      </c>
    </row>
    <row r="65" spans="1:16" ht="99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5x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1246</v>
      </c>
      <c r="O65" s="127" t="s">
        <v>1246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1246</v>
      </c>
      <c r="O67" s="127"/>
      <c r="P67" s="158" t="s">
        <v>1216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1246</v>
      </c>
      <c r="O68" s="127" t="s">
        <v>1246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1246</v>
      </c>
      <c r="O70" s="127"/>
      <c r="P70" s="158" t="s">
        <v>1216</v>
      </c>
    </row>
    <row r="71" spans="1:16" ht="90" hidden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1246</v>
      </c>
      <c r="O71" s="127" t="s">
        <v>1246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1246</v>
      </c>
      <c r="O73" s="127"/>
      <c r="P73" s="158" t="s">
        <v>1216</v>
      </c>
    </row>
    <row r="74" spans="1:16" ht="90" hidden="1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1246</v>
      </c>
      <c r="O74" s="127" t="s">
        <v>1246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1246</v>
      </c>
      <c r="O76" s="127"/>
      <c r="P76" s="158" t="s">
        <v>1216</v>
      </c>
    </row>
    <row r="77" spans="1:16" ht="90" hidden="1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1246</v>
      </c>
      <c r="O77" s="127" t="s">
        <v>1246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1246</v>
      </c>
      <c r="O79" s="127"/>
      <c r="P79" s="158" t="s">
        <v>1216</v>
      </c>
    </row>
    <row r="80" spans="1:16" ht="90" hidden="1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1246</v>
      </c>
      <c r="O80" s="127" t="s">
        <v>1246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1246</v>
      </c>
      <c r="O82" s="127"/>
      <c r="P82" s="158" t="s">
        <v>1216</v>
      </c>
    </row>
    <row r="83" spans="1:16" ht="99" hidden="1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1246</v>
      </c>
      <c r="O83" s="127" t="s">
        <v>1246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1246</v>
      </c>
      <c r="O85" s="127"/>
      <c r="P85" s="158" t="s">
        <v>1216</v>
      </c>
    </row>
    <row r="86" spans="1:16" ht="90" hidden="1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1246</v>
      </c>
      <c r="O86" s="127" t="s">
        <v>1246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1246</v>
      </c>
      <c r="O88" s="127"/>
      <c r="P88" s="158" t="s">
        <v>1216</v>
      </c>
    </row>
    <row r="89" spans="1:16" ht="90" hidden="1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1246</v>
      </c>
      <c r="O89" s="127" t="s">
        <v>1246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1246</v>
      </c>
      <c r="O91" s="127"/>
      <c r="P91" s="158" t="s">
        <v>1216</v>
      </c>
    </row>
    <row r="92" spans="1:16" ht="99" hidden="1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1246</v>
      </c>
      <c r="O92" s="127" t="s">
        <v>1246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1246</v>
      </c>
      <c r="O94" s="127"/>
      <c r="P94" s="158" t="s">
        <v>1216</v>
      </c>
    </row>
    <row r="95" spans="1:16" ht="99" hidden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1246</v>
      </c>
      <c r="O95" s="127" t="s">
        <v>1246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1246</v>
      </c>
      <c r="O97" s="127"/>
      <c r="P97" s="158" t="s">
        <v>1216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1246</v>
      </c>
      <c r="O98" s="127" t="s">
        <v>1246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1246</v>
      </c>
      <c r="O100" s="127"/>
      <c r="P100" s="158" t="s">
        <v>1216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1246</v>
      </c>
      <c r="O101" s="127" t="s">
        <v>1246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4x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1246</v>
      </c>
      <c r="O103" s="127"/>
      <c r="P103" s="158" t="s">
        <v>1216</v>
      </c>
    </row>
    <row r="104" spans="1:16" ht="90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5x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1246</v>
      </c>
      <c r="O104" s="127" t="s">
        <v>1246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1246</v>
      </c>
      <c r="O106" s="127"/>
      <c r="P106" s="158" t="s">
        <v>1216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1246</v>
      </c>
      <c r="O107" s="127" t="s">
        <v>1246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1246</v>
      </c>
      <c r="O109" s="127"/>
      <c r="P109" s="158" t="s">
        <v>1216</v>
      </c>
    </row>
    <row r="110" spans="1:16" ht="90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1246</v>
      </c>
      <c r="O110" s="127" t="s">
        <v>1246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1246</v>
      </c>
      <c r="O112" s="127"/>
      <c r="P112" s="158" t="s">
        <v>1216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1246</v>
      </c>
      <c r="O113" s="127" t="s">
        <v>1246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1246</v>
      </c>
      <c r="O115" s="127"/>
      <c r="P115" s="158" t="s">
        <v>1216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1246</v>
      </c>
      <c r="O116" s="127" t="s">
        <v>1246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1246</v>
      </c>
      <c r="O118" s="127"/>
      <c r="P118" s="158" t="s">
        <v>1216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1246</v>
      </c>
      <c r="O119" s="127" t="s">
        <v>1246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1246</v>
      </c>
      <c r="O121" s="127"/>
      <c r="P121" s="158" t="s">
        <v>1216</v>
      </c>
    </row>
    <row r="122" spans="1:16" ht="99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5x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1246</v>
      </c>
      <c r="O122" s="127" t="s">
        <v>1246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1246</v>
      </c>
      <c r="O124" s="127"/>
      <c r="P124" s="158" t="s">
        <v>1216</v>
      </c>
    </row>
    <row r="125" spans="1:16" ht="90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1246</v>
      </c>
      <c r="O125" s="127" t="s">
        <v>1246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1246</v>
      </c>
      <c r="O127" s="127"/>
      <c r="P127" s="158" t="s">
        <v>1216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1246</v>
      </c>
      <c r="O128" s="127" t="s">
        <v>1246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1246</v>
      </c>
      <c r="O130" s="127"/>
      <c r="P130" s="158" t="s">
        <v>1216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1246</v>
      </c>
      <c r="O131" s="127" t="s">
        <v>1246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1246</v>
      </c>
      <c r="O133" s="127"/>
      <c r="P133" s="158" t="s">
        <v>1216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1246</v>
      </c>
      <c r="O134" s="127" t="s">
        <v>1246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1246</v>
      </c>
      <c r="O136" s="127"/>
      <c r="P136" s="158" t="s">
        <v>1216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1246</v>
      </c>
      <c r="O137" s="127" t="s">
        <v>1246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3 x (400 - 600 - 800) - rust 400 extensief + loopscholing</v>
      </c>
      <c r="F139" s="149">
        <v>19</v>
      </c>
      <c r="G139" s="127" t="str">
        <f>IF(F139="","",VLOOKUP(F139,invulling!$A$3:$K$99,4,TRUE))</f>
        <v>baan 3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1246</v>
      </c>
      <c r="O139" s="127"/>
      <c r="P139" s="158" t="s">
        <v>1216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1246</v>
      </c>
      <c r="O140" s="127" t="s">
        <v>1246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1246</v>
      </c>
      <c r="O142" s="127"/>
      <c r="P142" s="158" t="s">
        <v>1216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1246</v>
      </c>
      <c r="O143" s="127" t="s">
        <v>1246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1246</v>
      </c>
      <c r="O145" s="127"/>
      <c r="P145" s="158" t="s">
        <v>1216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1246</v>
      </c>
      <c r="O146" s="127" t="s">
        <v>1246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1246</v>
      </c>
      <c r="O148" s="127" t="s">
        <v>1263</v>
      </c>
      <c r="P148" s="158" t="s">
        <v>1269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1246</v>
      </c>
      <c r="O149" s="127" t="s">
        <v>1263</v>
      </c>
      <c r="P149" s="158" t="s">
        <v>1270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1267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1246</v>
      </c>
      <c r="O151" s="127" t="s">
        <v>1263</v>
      </c>
      <c r="P151" s="158" t="s">
        <v>1271</v>
      </c>
    </row>
    <row r="152" spans="1:16" ht="79.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1246</v>
      </c>
      <c r="O152" s="127" t="s">
        <v>1266</v>
      </c>
      <c r="P152" s="158" t="s">
        <v>1272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1268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1246</v>
      </c>
      <c r="O154" s="127" t="s">
        <v>1263</v>
      </c>
      <c r="P154" s="158" t="s">
        <v>1273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1256</v>
      </c>
      <c r="F155" s="149">
        <v>1</v>
      </c>
      <c r="G155" s="127" t="s">
        <v>1257</v>
      </c>
      <c r="H155" s="151">
        <v>6</v>
      </c>
      <c r="I155" s="127" t="s">
        <v>1258</v>
      </c>
      <c r="J155" s="151">
        <v>6</v>
      </c>
      <c r="K155" s="127" t="s">
        <v>1259</v>
      </c>
      <c r="L155" s="151">
        <v>6</v>
      </c>
      <c r="M155" s="127" t="s">
        <v>1260</v>
      </c>
      <c r="N155" s="151" t="s">
        <v>1246</v>
      </c>
      <c r="O155" s="127" t="s">
        <v>1261</v>
      </c>
      <c r="P155" s="158" t="s">
        <v>1274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1268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1249</v>
      </c>
      <c r="F157" s="149">
        <v>1</v>
      </c>
      <c r="G157" s="127" t="s">
        <v>1250</v>
      </c>
      <c r="H157" s="151">
        <v>6</v>
      </c>
      <c r="I157" s="127" t="s">
        <v>1251</v>
      </c>
      <c r="J157" s="151"/>
      <c r="K157" s="127" t="s">
        <v>1249</v>
      </c>
      <c r="L157" s="151">
        <v>6</v>
      </c>
      <c r="M157" s="127" t="s">
        <v>1250</v>
      </c>
      <c r="N157" s="151" t="s">
        <v>1246</v>
      </c>
      <c r="O157" s="127" t="s">
        <v>1251</v>
      </c>
      <c r="P157" s="158" t="s">
        <v>1216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1249</v>
      </c>
      <c r="F158" s="149">
        <v>1</v>
      </c>
      <c r="G158" s="127" t="s">
        <v>1250</v>
      </c>
      <c r="H158" s="151">
        <v>6</v>
      </c>
      <c r="I158" s="127" t="s">
        <v>1252</v>
      </c>
      <c r="J158" s="151">
        <v>6</v>
      </c>
      <c r="K158" s="127" t="s">
        <v>1249</v>
      </c>
      <c r="L158" s="151">
        <v>6</v>
      </c>
      <c r="M158" s="127" t="s">
        <v>1250</v>
      </c>
      <c r="N158" s="151" t="s">
        <v>1246</v>
      </c>
      <c r="O158" s="127" t="s">
        <v>1252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1267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1253</v>
      </c>
      <c r="F160" s="149"/>
      <c r="G160" s="127" t="s">
        <v>1250</v>
      </c>
      <c r="H160" s="151"/>
      <c r="I160" s="127" t="s">
        <v>1254</v>
      </c>
      <c r="J160" s="151"/>
      <c r="K160" s="127" t="s">
        <v>1249</v>
      </c>
      <c r="L160" s="151"/>
      <c r="M160" s="127" t="s">
        <v>1250</v>
      </c>
      <c r="N160" s="151"/>
      <c r="O160" s="127" t="s">
        <v>1255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46387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1246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1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52" orientation="landscape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1213</v>
      </c>
      <c r="B1" s="147">
        <v>44196</v>
      </c>
    </row>
    <row r="2" spans="1:6" x14ac:dyDescent="0.3">
      <c r="A2" t="s">
        <v>1214</v>
      </c>
      <c r="B2" s="146">
        <v>44198</v>
      </c>
      <c r="E2">
        <v>1</v>
      </c>
      <c r="F2" s="145" t="s">
        <v>1020</v>
      </c>
    </row>
    <row r="3" spans="1:6" x14ac:dyDescent="0.3">
      <c r="A3" t="s">
        <v>1215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1213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1214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1215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1213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1214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1215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1213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1214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1215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1213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1214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1215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1213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1214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1215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1213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1214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1215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1213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1214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1215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1213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1214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1215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1213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1214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1215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1213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1214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1215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1213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1214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1215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1213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1214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1215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1213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1214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1215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1213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1214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1215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1213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1214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1215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1213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1214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1215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1213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1214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1215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1213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1214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1215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1213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1214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1215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1213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1214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1215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1213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1214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1215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1213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1214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1215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1213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1214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1215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1213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1214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1215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1213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1214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1215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1213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1214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1215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1213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1214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1215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1213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1214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1215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1213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1214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1215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1213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1214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1215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1213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1214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1215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1213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1214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1215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1213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1214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1215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1213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1214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1215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1213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1214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1215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1213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1214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1215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1213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1214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1215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1213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1214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1215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1213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1214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1215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1213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1214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1215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1213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1214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1215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1213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1214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1215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1213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1214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1215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1213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1214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1215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1213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1214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1215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1213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1214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1215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1213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1214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1215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1214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1215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1213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1214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1215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1214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1215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1213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1214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1215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1214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1215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1213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A45" zoomScalePageLayoutView="145" workbookViewId="0">
      <selection activeCell="H16" sqref="H16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1247</v>
      </c>
      <c r="C2" s="87" t="s">
        <v>1070</v>
      </c>
      <c r="D2" s="87" t="s">
        <v>1243</v>
      </c>
      <c r="E2" s="87" t="s">
        <v>1070</v>
      </c>
      <c r="F2" s="88" t="s">
        <v>1244</v>
      </c>
      <c r="G2" s="88" t="s">
        <v>1070</v>
      </c>
      <c r="H2" s="88" t="s">
        <v>1245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1246</v>
      </c>
      <c r="C3" s="93"/>
      <c r="D3" s="92" t="s">
        <v>1246</v>
      </c>
      <c r="E3" s="92" t="s">
        <v>1246</v>
      </c>
      <c r="F3" s="92" t="s">
        <v>1246</v>
      </c>
      <c r="G3" s="92" t="s">
        <v>1246</v>
      </c>
      <c r="H3" s="92" t="s">
        <v>1246</v>
      </c>
      <c r="I3" s="92" t="s">
        <v>1246</v>
      </c>
      <c r="J3" s="92" t="s">
        <v>1246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1201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1262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1191</v>
      </c>
      <c r="C8" s="93" t="s">
        <v>1142</v>
      </c>
      <c r="D8" s="92" t="s">
        <v>1191</v>
      </c>
      <c r="E8" s="93" t="s">
        <v>1142</v>
      </c>
      <c r="F8" s="89" t="s">
        <v>1191</v>
      </c>
      <c r="G8" s="90" t="s">
        <v>1142</v>
      </c>
      <c r="H8" s="89" t="s">
        <v>1191</v>
      </c>
      <c r="I8" s="90" t="s">
        <v>1142</v>
      </c>
      <c r="J8" s="89" t="s">
        <v>1192</v>
      </c>
      <c r="K8" s="91" t="s">
        <v>1193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1150</v>
      </c>
      <c r="C13" s="93" t="s">
        <v>1109</v>
      </c>
      <c r="D13" s="92" t="s">
        <v>1150</v>
      </c>
      <c r="E13" s="93" t="s">
        <v>1109</v>
      </c>
      <c r="F13" s="89" t="s">
        <v>1150</v>
      </c>
      <c r="G13" s="90" t="s">
        <v>1109</v>
      </c>
      <c r="H13" s="89" t="s">
        <v>1150</v>
      </c>
      <c r="I13" s="90" t="s">
        <v>1109</v>
      </c>
      <c r="J13" s="89" t="s">
        <v>1150</v>
      </c>
      <c r="K13" s="91" t="s">
        <v>1109</v>
      </c>
    </row>
    <row r="14" spans="1:11" ht="32.4" x14ac:dyDescent="0.3">
      <c r="A14" s="101">
        <v>11</v>
      </c>
      <c r="B14" s="92" t="s">
        <v>1133</v>
      </c>
      <c r="C14" s="93" t="s">
        <v>1134</v>
      </c>
      <c r="D14" s="92" t="s">
        <v>1133</v>
      </c>
      <c r="E14" s="93" t="s">
        <v>1134</v>
      </c>
      <c r="F14" s="89" t="s">
        <v>1133</v>
      </c>
      <c r="G14" s="90" t="s">
        <v>1134</v>
      </c>
      <c r="H14" s="89" t="s">
        <v>1133</v>
      </c>
      <c r="I14" s="90" t="s">
        <v>1134</v>
      </c>
      <c r="J14" s="89" t="s">
        <v>1133</v>
      </c>
      <c r="K14" s="91" t="s">
        <v>1134</v>
      </c>
    </row>
    <row r="15" spans="1:11" ht="32.4" x14ac:dyDescent="0.3">
      <c r="A15" s="101">
        <v>12</v>
      </c>
      <c r="B15" s="92" t="s">
        <v>1204</v>
      </c>
      <c r="C15" s="93"/>
      <c r="D15" s="92" t="s">
        <v>1204</v>
      </c>
      <c r="E15" s="93"/>
      <c r="F15" s="89" t="s">
        <v>1204</v>
      </c>
      <c r="G15" s="90"/>
      <c r="H15" s="89" t="s">
        <v>1204</v>
      </c>
      <c r="I15" s="90"/>
      <c r="J15" s="89" t="s">
        <v>1204</v>
      </c>
      <c r="K15" s="91"/>
    </row>
    <row r="16" spans="1:11" ht="32.4" x14ac:dyDescent="0.3">
      <c r="A16" s="101">
        <v>13</v>
      </c>
      <c r="B16" s="92" t="s">
        <v>1290</v>
      </c>
      <c r="C16" s="93"/>
      <c r="D16" s="92" t="s">
        <v>1291</v>
      </c>
      <c r="E16" s="93"/>
      <c r="F16" s="89" t="s">
        <v>1290</v>
      </c>
      <c r="G16" s="90"/>
      <c r="H16" s="89" t="s">
        <v>1200</v>
      </c>
      <c r="I16" s="90"/>
      <c r="J16" s="89" t="s">
        <v>1200</v>
      </c>
      <c r="K16" s="91"/>
    </row>
    <row r="17" spans="1:11" ht="32.4" x14ac:dyDescent="0.3">
      <c r="A17" s="101">
        <v>14</v>
      </c>
      <c r="B17" s="92" t="s">
        <v>1198</v>
      </c>
      <c r="C17" s="93" t="s">
        <v>1199</v>
      </c>
      <c r="D17" s="92" t="s">
        <v>1198</v>
      </c>
      <c r="E17" s="93" t="s">
        <v>1199</v>
      </c>
      <c r="F17" s="89" t="s">
        <v>1198</v>
      </c>
      <c r="G17" s="90" t="s">
        <v>1199</v>
      </c>
      <c r="H17" s="89" t="s">
        <v>1198</v>
      </c>
      <c r="I17" s="90" t="s">
        <v>1199</v>
      </c>
      <c r="J17" s="89" t="s">
        <v>1198</v>
      </c>
      <c r="K17" s="91" t="s">
        <v>1199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1116</v>
      </c>
      <c r="D19" s="92" t="s">
        <v>237</v>
      </c>
      <c r="E19" s="93" t="s">
        <v>1116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1110</v>
      </c>
      <c r="G20" s="90" t="s">
        <v>1111</v>
      </c>
      <c r="H20" s="89" t="s">
        <v>1110</v>
      </c>
      <c r="I20" s="90" t="s">
        <v>1111</v>
      </c>
      <c r="J20" s="89" t="s">
        <v>1112</v>
      </c>
      <c r="K20" s="91" t="s">
        <v>1113</v>
      </c>
    </row>
    <row r="21" spans="1:11" ht="32.4" x14ac:dyDescent="0.3">
      <c r="A21" s="101">
        <v>18</v>
      </c>
      <c r="B21" s="92" t="s">
        <v>1211</v>
      </c>
      <c r="C21" s="93" t="s">
        <v>1115</v>
      </c>
      <c r="D21" s="92" t="s">
        <v>1211</v>
      </c>
      <c r="E21" s="93" t="s">
        <v>1115</v>
      </c>
      <c r="F21" s="89" t="s">
        <v>1114</v>
      </c>
      <c r="G21" s="90" t="s">
        <v>1115</v>
      </c>
      <c r="H21" s="89" t="s">
        <v>1114</v>
      </c>
      <c r="I21" s="90" t="s">
        <v>1115</v>
      </c>
      <c r="J21" s="89" t="s">
        <v>1114</v>
      </c>
      <c r="K21" s="91" t="s">
        <v>1115</v>
      </c>
    </row>
    <row r="22" spans="1:11" ht="32.4" x14ac:dyDescent="0.3">
      <c r="A22" s="101">
        <v>19</v>
      </c>
      <c r="B22" s="137" t="s">
        <v>296</v>
      </c>
      <c r="C22" s="93" t="s">
        <v>1117</v>
      </c>
      <c r="D22" s="137" t="s">
        <v>296</v>
      </c>
      <c r="E22" s="93" t="s">
        <v>1117</v>
      </c>
      <c r="F22" s="89" t="s">
        <v>296</v>
      </c>
      <c r="G22" s="90" t="s">
        <v>1117</v>
      </c>
      <c r="H22" s="89" t="s">
        <v>296</v>
      </c>
      <c r="I22" s="90" t="s">
        <v>1117</v>
      </c>
      <c r="J22" s="89" t="s">
        <v>1118</v>
      </c>
      <c r="K22" s="91" t="s">
        <v>1119</v>
      </c>
    </row>
    <row r="23" spans="1:11" ht="32.4" x14ac:dyDescent="0.3">
      <c r="A23" s="101">
        <v>20</v>
      </c>
      <c r="B23" s="92" t="s">
        <v>111</v>
      </c>
      <c r="C23" s="93" t="s">
        <v>1120</v>
      </c>
      <c r="D23" s="92" t="s">
        <v>111</v>
      </c>
      <c r="E23" s="93" t="s">
        <v>1120</v>
      </c>
      <c r="F23" s="89" t="s">
        <v>141</v>
      </c>
      <c r="G23" s="90" t="s">
        <v>1121</v>
      </c>
      <c r="H23" s="89" t="s">
        <v>141</v>
      </c>
      <c r="I23" s="90" t="s">
        <v>1121</v>
      </c>
      <c r="J23" s="89" t="s">
        <v>1122</v>
      </c>
      <c r="K23" s="91" t="s">
        <v>1113</v>
      </c>
    </row>
    <row r="24" spans="1:11" ht="48.6" x14ac:dyDescent="0.3">
      <c r="A24" s="101">
        <v>21</v>
      </c>
      <c r="B24" s="137" t="s">
        <v>1212</v>
      </c>
      <c r="C24" s="93" t="s">
        <v>1123</v>
      </c>
      <c r="D24" s="137" t="s">
        <v>1212</v>
      </c>
      <c r="E24" s="93" t="s">
        <v>1123</v>
      </c>
      <c r="F24" s="89" t="s">
        <v>1124</v>
      </c>
      <c r="G24" s="90" t="s">
        <v>1125</v>
      </c>
      <c r="H24" s="89" t="s">
        <v>1124</v>
      </c>
      <c r="I24" s="90" t="s">
        <v>1125</v>
      </c>
      <c r="J24" s="89" t="s">
        <v>1124</v>
      </c>
      <c r="K24" s="91" t="s">
        <v>1125</v>
      </c>
    </row>
    <row r="25" spans="1:11" ht="48.6" x14ac:dyDescent="0.3">
      <c r="A25" s="101">
        <v>22</v>
      </c>
      <c r="B25" s="92" t="s">
        <v>1126</v>
      </c>
      <c r="C25" s="93" t="s">
        <v>1127</v>
      </c>
      <c r="D25" s="92" t="s">
        <v>1126</v>
      </c>
      <c r="E25" s="93" t="s">
        <v>1127</v>
      </c>
      <c r="F25" s="89" t="s">
        <v>1128</v>
      </c>
      <c r="G25" s="90" t="s">
        <v>1115</v>
      </c>
      <c r="H25" s="89" t="s">
        <v>1128</v>
      </c>
      <c r="I25" s="90" t="s">
        <v>1115</v>
      </c>
      <c r="J25" s="89" t="s">
        <v>1202</v>
      </c>
      <c r="K25" s="91" t="s">
        <v>1203</v>
      </c>
    </row>
    <row r="26" spans="1:11" ht="48.6" x14ac:dyDescent="0.3">
      <c r="A26" s="101">
        <v>23</v>
      </c>
      <c r="B26" s="92" t="s">
        <v>1264</v>
      </c>
      <c r="C26" s="93" t="s">
        <v>1111</v>
      </c>
      <c r="D26" s="92" t="s">
        <v>1264</v>
      </c>
      <c r="E26" s="93" t="s">
        <v>1111</v>
      </c>
      <c r="F26" s="89" t="s">
        <v>1265</v>
      </c>
      <c r="G26" s="90" t="s">
        <v>1111</v>
      </c>
      <c r="H26" s="89" t="s">
        <v>1129</v>
      </c>
      <c r="I26" s="90" t="s">
        <v>1111</v>
      </c>
      <c r="J26" s="89" t="s">
        <v>1129</v>
      </c>
      <c r="K26" s="91" t="s">
        <v>1111</v>
      </c>
    </row>
    <row r="27" spans="1:11" ht="48.6" x14ac:dyDescent="0.3">
      <c r="A27" s="101">
        <v>24</v>
      </c>
      <c r="B27" s="92" t="s">
        <v>1130</v>
      </c>
      <c r="C27" s="93" t="s">
        <v>1121</v>
      </c>
      <c r="D27" s="92" t="s">
        <v>1130</v>
      </c>
      <c r="E27" s="93" t="s">
        <v>1121</v>
      </c>
      <c r="F27" s="89" t="s">
        <v>1131</v>
      </c>
      <c r="G27" s="90" t="s">
        <v>1132</v>
      </c>
      <c r="H27" s="89" t="s">
        <v>1131</v>
      </c>
      <c r="I27" s="90" t="s">
        <v>1132</v>
      </c>
      <c r="J27" s="89" t="s">
        <v>1131</v>
      </c>
      <c r="K27" s="91" t="s">
        <v>1132</v>
      </c>
    </row>
    <row r="28" spans="1:11" ht="32.4" x14ac:dyDescent="0.3">
      <c r="A28" s="101">
        <v>25</v>
      </c>
      <c r="B28" s="92" t="s">
        <v>1154</v>
      </c>
      <c r="C28" s="93"/>
      <c r="D28" s="92" t="s">
        <v>1154</v>
      </c>
      <c r="E28" s="93"/>
      <c r="F28" s="89" t="s">
        <v>1154</v>
      </c>
      <c r="G28" s="90"/>
      <c r="H28" s="89" t="s">
        <v>1154</v>
      </c>
      <c r="I28" s="90"/>
      <c r="J28" s="89" t="s">
        <v>1154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1289</v>
      </c>
      <c r="G36" s="98" t="s">
        <v>1082</v>
      </c>
      <c r="H36" s="89" t="s">
        <v>1105</v>
      </c>
      <c r="I36" s="98" t="s">
        <v>1082</v>
      </c>
      <c r="J36" s="89" t="s">
        <v>1209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1136</v>
      </c>
      <c r="C38" s="93" t="s">
        <v>1137</v>
      </c>
      <c r="D38" s="137" t="s">
        <v>1136</v>
      </c>
      <c r="E38" s="93" t="s">
        <v>1137</v>
      </c>
      <c r="F38" s="89" t="s">
        <v>1136</v>
      </c>
      <c r="G38" s="90" t="s">
        <v>1137</v>
      </c>
      <c r="H38" s="89" t="s">
        <v>1136</v>
      </c>
      <c r="I38" s="90" t="s">
        <v>1137</v>
      </c>
      <c r="J38" s="89" t="s">
        <v>1138</v>
      </c>
      <c r="K38" s="91" t="s">
        <v>1139</v>
      </c>
    </row>
    <row r="39" spans="1:11" ht="32.4" x14ac:dyDescent="0.3">
      <c r="A39" s="101">
        <v>34</v>
      </c>
      <c r="B39" s="137" t="s">
        <v>1140</v>
      </c>
      <c r="C39" s="93" t="s">
        <v>1086</v>
      </c>
      <c r="D39" s="137" t="s">
        <v>1140</v>
      </c>
      <c r="E39" s="93" t="s">
        <v>1086</v>
      </c>
      <c r="F39" s="148" t="s">
        <v>1141</v>
      </c>
      <c r="G39" s="90" t="s">
        <v>1142</v>
      </c>
      <c r="H39" s="148" t="s">
        <v>1141</v>
      </c>
      <c r="I39" s="90" t="s">
        <v>1142</v>
      </c>
      <c r="J39" s="148" t="s">
        <v>1141</v>
      </c>
      <c r="K39" s="91" t="s">
        <v>1142</v>
      </c>
    </row>
    <row r="40" spans="1:11" ht="32.4" x14ac:dyDescent="0.3">
      <c r="A40" s="101">
        <v>35</v>
      </c>
      <c r="B40" s="137" t="s">
        <v>1143</v>
      </c>
      <c r="C40" s="93"/>
      <c r="D40" s="137" t="s">
        <v>1143</v>
      </c>
      <c r="E40" s="93"/>
      <c r="F40" s="89" t="s">
        <v>1143</v>
      </c>
      <c r="G40" s="90"/>
      <c r="H40" s="89" t="s">
        <v>1143</v>
      </c>
      <c r="I40" s="90"/>
      <c r="J40" s="89" t="s">
        <v>1143</v>
      </c>
      <c r="K40" s="91"/>
    </row>
    <row r="41" spans="1:11" ht="48.6" x14ac:dyDescent="0.3">
      <c r="A41" s="101">
        <v>36</v>
      </c>
      <c r="B41" s="92" t="s">
        <v>1144</v>
      </c>
      <c r="C41" s="93" t="s">
        <v>1145</v>
      </c>
      <c r="D41" s="92" t="s">
        <v>1144</v>
      </c>
      <c r="E41" s="93" t="s">
        <v>1145</v>
      </c>
      <c r="F41" s="89" t="s">
        <v>1144</v>
      </c>
      <c r="G41" s="90" t="s">
        <v>1145</v>
      </c>
      <c r="H41" s="89" t="s">
        <v>1144</v>
      </c>
      <c r="I41" s="90" t="s">
        <v>1145</v>
      </c>
      <c r="J41" s="89" t="s">
        <v>1146</v>
      </c>
      <c r="K41" s="91" t="s">
        <v>1109</v>
      </c>
    </row>
    <row r="42" spans="1:11" ht="32.4" x14ac:dyDescent="0.3">
      <c r="A42" s="101">
        <v>37</v>
      </c>
      <c r="B42" s="137" t="s">
        <v>1147</v>
      </c>
      <c r="C42" s="93"/>
      <c r="D42" s="137" t="s">
        <v>1147</v>
      </c>
      <c r="E42" s="93"/>
      <c r="F42" s="148" t="s">
        <v>1148</v>
      </c>
      <c r="G42" s="90"/>
      <c r="H42" s="148" t="s">
        <v>1148</v>
      </c>
      <c r="I42" s="90"/>
      <c r="J42" s="148" t="s">
        <v>1148</v>
      </c>
      <c r="K42" s="91"/>
    </row>
    <row r="43" spans="1:11" ht="48.6" x14ac:dyDescent="0.3">
      <c r="A43" s="101">
        <v>38</v>
      </c>
      <c r="B43" s="92" t="s">
        <v>1149</v>
      </c>
      <c r="C43" s="93"/>
      <c r="D43" s="92" t="s">
        <v>1149</v>
      </c>
      <c r="E43" s="93"/>
      <c r="F43" s="89" t="s">
        <v>1149</v>
      </c>
      <c r="G43" s="90"/>
      <c r="H43" s="89" t="s">
        <v>1149</v>
      </c>
      <c r="I43" s="90"/>
      <c r="J43" s="89" t="s">
        <v>1149</v>
      </c>
      <c r="K43" s="91"/>
    </row>
    <row r="44" spans="1:11" ht="48.6" x14ac:dyDescent="0.3">
      <c r="A44" s="101">
        <v>39</v>
      </c>
      <c r="B44" s="137" t="s">
        <v>1153</v>
      </c>
      <c r="C44" s="93" t="s">
        <v>1090</v>
      </c>
      <c r="D44" s="137" t="s">
        <v>1153</v>
      </c>
      <c r="E44" s="93" t="s">
        <v>1090</v>
      </c>
      <c r="F44" s="89" t="s">
        <v>1153</v>
      </c>
      <c r="G44" s="90" t="s">
        <v>1090</v>
      </c>
      <c r="H44" s="89" t="s">
        <v>1153</v>
      </c>
      <c r="I44" s="90" t="s">
        <v>1090</v>
      </c>
      <c r="J44" s="89" t="s">
        <v>1151</v>
      </c>
      <c r="K44" s="91" t="s">
        <v>1152</v>
      </c>
    </row>
    <row r="45" spans="1:11" ht="48.6" x14ac:dyDescent="0.3">
      <c r="A45" s="101">
        <v>40</v>
      </c>
      <c r="B45" s="137" t="s">
        <v>1155</v>
      </c>
      <c r="C45" s="93" t="s">
        <v>1086</v>
      </c>
      <c r="D45" s="137" t="s">
        <v>1155</v>
      </c>
      <c r="E45" s="93" t="s">
        <v>1086</v>
      </c>
      <c r="F45" s="89" t="s">
        <v>1155</v>
      </c>
      <c r="G45" s="90" t="s">
        <v>1086</v>
      </c>
      <c r="H45" s="89" t="s">
        <v>1155</v>
      </c>
      <c r="I45" s="90" t="s">
        <v>1086</v>
      </c>
      <c r="J45" s="89" t="s">
        <v>1155</v>
      </c>
      <c r="K45" s="91" t="s">
        <v>1086</v>
      </c>
    </row>
    <row r="46" spans="1:11" ht="32.4" x14ac:dyDescent="0.3">
      <c r="A46" s="101">
        <v>41</v>
      </c>
      <c r="B46" s="137" t="s">
        <v>1156</v>
      </c>
      <c r="C46" s="93"/>
      <c r="D46" s="137" t="s">
        <v>1156</v>
      </c>
      <c r="E46" s="93"/>
      <c r="F46" s="89" t="s">
        <v>1156</v>
      </c>
      <c r="G46" s="90"/>
      <c r="H46" s="89" t="s">
        <v>1156</v>
      </c>
      <c r="I46" s="90"/>
      <c r="J46" s="89" t="s">
        <v>1156</v>
      </c>
      <c r="K46" s="91"/>
    </row>
    <row r="47" spans="1:11" ht="32.4" x14ac:dyDescent="0.3">
      <c r="A47" s="101">
        <v>42</v>
      </c>
      <c r="B47" s="92" t="s">
        <v>1275</v>
      </c>
      <c r="C47" s="93"/>
      <c r="D47" s="92" t="s">
        <v>1276</v>
      </c>
      <c r="E47" s="93"/>
      <c r="F47" s="89" t="s">
        <v>1277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1278</v>
      </c>
      <c r="C48" s="93"/>
      <c r="D48" s="92" t="s">
        <v>1279</v>
      </c>
      <c r="E48" s="93"/>
      <c r="F48" s="89" t="s">
        <v>1280</v>
      </c>
      <c r="G48" s="90"/>
      <c r="H48" s="89" t="s">
        <v>1281</v>
      </c>
      <c r="I48" s="90"/>
      <c r="J48" s="89" t="s">
        <v>1282</v>
      </c>
      <c r="K48" s="91"/>
    </row>
    <row r="49" spans="1:11" ht="32.4" x14ac:dyDescent="0.3">
      <c r="A49" s="101">
        <v>44</v>
      </c>
      <c r="B49" s="92"/>
      <c r="C49" s="93"/>
      <c r="D49" s="92" t="s">
        <v>1283</v>
      </c>
      <c r="E49" s="93"/>
      <c r="F49" s="89" t="s">
        <v>1284</v>
      </c>
      <c r="G49" s="90"/>
      <c r="H49" s="89" t="s">
        <v>1285</v>
      </c>
      <c r="I49" s="90"/>
      <c r="J49" s="89" t="s">
        <v>1286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1179</v>
      </c>
      <c r="C51" s="93" t="s">
        <v>1166</v>
      </c>
      <c r="D51" s="92" t="s">
        <v>1179</v>
      </c>
      <c r="E51" s="93" t="s">
        <v>1166</v>
      </c>
      <c r="F51" s="89" t="s">
        <v>1180</v>
      </c>
      <c r="G51" s="90" t="s">
        <v>1121</v>
      </c>
      <c r="H51" s="89" t="s">
        <v>1180</v>
      </c>
      <c r="I51" s="90" t="s">
        <v>1121</v>
      </c>
      <c r="J51" s="89" t="s">
        <v>1181</v>
      </c>
      <c r="K51" s="91" t="s">
        <v>1168</v>
      </c>
    </row>
    <row r="52" spans="1:11" ht="48.6" x14ac:dyDescent="0.3">
      <c r="A52" s="101">
        <v>47</v>
      </c>
      <c r="B52" s="92" t="s">
        <v>1176</v>
      </c>
      <c r="C52" s="93" t="s">
        <v>1168</v>
      </c>
      <c r="D52" s="92" t="s">
        <v>1176</v>
      </c>
      <c r="E52" s="93" t="s">
        <v>1168</v>
      </c>
      <c r="F52" s="89" t="s">
        <v>1177</v>
      </c>
      <c r="G52" s="90" t="s">
        <v>1178</v>
      </c>
      <c r="H52" s="89" t="s">
        <v>1177</v>
      </c>
      <c r="I52" s="90" t="s">
        <v>1178</v>
      </c>
      <c r="J52" s="89" t="s">
        <v>1177</v>
      </c>
      <c r="K52" s="91" t="s">
        <v>1178</v>
      </c>
    </row>
    <row r="53" spans="1:11" ht="48.6" x14ac:dyDescent="0.3">
      <c r="A53" s="101">
        <v>48</v>
      </c>
      <c r="B53" s="92" t="s">
        <v>1173</v>
      </c>
      <c r="C53" s="93" t="s">
        <v>1113</v>
      </c>
      <c r="D53" s="92" t="s">
        <v>1173</v>
      </c>
      <c r="E53" s="93" t="s">
        <v>1113</v>
      </c>
      <c r="F53" s="89" t="s">
        <v>1173</v>
      </c>
      <c r="G53" s="90" t="s">
        <v>1113</v>
      </c>
      <c r="H53" s="89" t="s">
        <v>1173</v>
      </c>
      <c r="I53" s="90" t="s">
        <v>1113</v>
      </c>
      <c r="J53" s="89" t="s">
        <v>1174</v>
      </c>
      <c r="K53" s="91" t="s">
        <v>1175</v>
      </c>
    </row>
    <row r="54" spans="1:11" ht="32.4" x14ac:dyDescent="0.3">
      <c r="A54" s="101">
        <v>49</v>
      </c>
      <c r="B54" s="137" t="s">
        <v>1170</v>
      </c>
      <c r="C54" s="93" t="s">
        <v>1166</v>
      </c>
      <c r="D54" s="137" t="s">
        <v>1170</v>
      </c>
      <c r="E54" s="93" t="s">
        <v>1166</v>
      </c>
      <c r="F54" s="89" t="s">
        <v>1171</v>
      </c>
      <c r="G54" s="90" t="s">
        <v>1111</v>
      </c>
      <c r="H54" s="89" t="s">
        <v>1171</v>
      </c>
      <c r="I54" s="90" t="s">
        <v>1111</v>
      </c>
      <c r="J54" s="89" t="s">
        <v>1172</v>
      </c>
      <c r="K54" s="91" t="s">
        <v>1113</v>
      </c>
    </row>
    <row r="55" spans="1:11" ht="32.4" x14ac:dyDescent="0.3">
      <c r="A55" s="101">
        <v>50</v>
      </c>
      <c r="B55" s="92" t="s">
        <v>1165</v>
      </c>
      <c r="C55" s="93" t="s">
        <v>1166</v>
      </c>
      <c r="D55" s="92" t="s">
        <v>1165</v>
      </c>
      <c r="E55" s="93" t="s">
        <v>1166</v>
      </c>
      <c r="F55" s="89" t="s">
        <v>1167</v>
      </c>
      <c r="G55" s="90" t="s">
        <v>1121</v>
      </c>
      <c r="H55" s="89" t="s">
        <v>1167</v>
      </c>
      <c r="I55" s="90" t="s">
        <v>1121</v>
      </c>
      <c r="J55" s="89" t="s">
        <v>1169</v>
      </c>
      <c r="K55" s="91" t="s">
        <v>1168</v>
      </c>
    </row>
    <row r="56" spans="1:11" ht="48.6" x14ac:dyDescent="0.3">
      <c r="A56" s="101">
        <v>51</v>
      </c>
      <c r="B56" s="137" t="s">
        <v>1162</v>
      </c>
      <c r="C56" s="93" t="s">
        <v>1092</v>
      </c>
      <c r="D56" s="137" t="s">
        <v>1162</v>
      </c>
      <c r="E56" s="93" t="s">
        <v>1092</v>
      </c>
      <c r="F56" s="148" t="s">
        <v>1162</v>
      </c>
      <c r="G56" s="90" t="s">
        <v>1092</v>
      </c>
      <c r="H56" s="148" t="s">
        <v>1162</v>
      </c>
      <c r="I56" s="90" t="s">
        <v>1092</v>
      </c>
      <c r="J56" s="148" t="s">
        <v>1163</v>
      </c>
      <c r="K56" s="91" t="s">
        <v>1164</v>
      </c>
    </row>
    <row r="57" spans="1:11" ht="48.6" x14ac:dyDescent="0.3">
      <c r="A57" s="101">
        <v>52</v>
      </c>
      <c r="B57" s="92" t="s">
        <v>1288</v>
      </c>
      <c r="C57" s="93" t="s">
        <v>1111</v>
      </c>
      <c r="D57" s="92" t="s">
        <v>1159</v>
      </c>
      <c r="E57" s="93" t="s">
        <v>1111</v>
      </c>
      <c r="F57" s="89" t="s">
        <v>1159</v>
      </c>
      <c r="G57" s="90" t="s">
        <v>1161</v>
      </c>
      <c r="H57" s="89" t="s">
        <v>1160</v>
      </c>
      <c r="I57" s="90" t="s">
        <v>1161</v>
      </c>
      <c r="J57" s="89" t="s">
        <v>1160</v>
      </c>
      <c r="K57" s="91" t="s">
        <v>1161</v>
      </c>
    </row>
    <row r="58" spans="1:11" ht="41.4" x14ac:dyDescent="0.3">
      <c r="A58" s="101">
        <v>53</v>
      </c>
      <c r="B58" s="103" t="s">
        <v>1158</v>
      </c>
      <c r="C58" s="93"/>
      <c r="D58" s="103" t="s">
        <v>1158</v>
      </c>
      <c r="E58" s="93"/>
      <c r="F58" s="104" t="s">
        <v>1158</v>
      </c>
      <c r="G58" s="105"/>
      <c r="H58" s="104" t="s">
        <v>1158</v>
      </c>
      <c r="I58" s="105"/>
      <c r="J58" s="104" t="s">
        <v>1158</v>
      </c>
      <c r="K58" s="91"/>
    </row>
    <row r="59" spans="1:11" ht="32.4" x14ac:dyDescent="0.3">
      <c r="A59" s="101">
        <v>54</v>
      </c>
      <c r="B59" s="92" t="s">
        <v>1157</v>
      </c>
      <c r="C59" s="93"/>
      <c r="D59" s="92" t="s">
        <v>1157</v>
      </c>
      <c r="E59" s="93"/>
      <c r="F59" s="89" t="s">
        <v>1157</v>
      </c>
      <c r="G59" s="90"/>
      <c r="H59" s="89" t="s">
        <v>1157</v>
      </c>
      <c r="I59" s="90"/>
      <c r="J59" s="89" t="s">
        <v>1157</v>
      </c>
      <c r="K59" s="91"/>
    </row>
    <row r="60" spans="1:11" ht="48.6" x14ac:dyDescent="0.3">
      <c r="A60" s="101">
        <v>55</v>
      </c>
      <c r="B60" s="92" t="s">
        <v>1205</v>
      </c>
      <c r="C60" s="93">
        <v>8000</v>
      </c>
      <c r="D60" s="92" t="s">
        <v>1205</v>
      </c>
      <c r="E60" s="93">
        <v>8000</v>
      </c>
      <c r="F60" s="89" t="s">
        <v>1205</v>
      </c>
      <c r="G60" s="90"/>
      <c r="H60" s="89" t="s">
        <v>1205</v>
      </c>
      <c r="I60" s="90"/>
      <c r="J60" s="89" t="s">
        <v>1206</v>
      </c>
      <c r="K60" s="91"/>
    </row>
    <row r="61" spans="1:11" ht="48.6" x14ac:dyDescent="0.3">
      <c r="A61" s="101">
        <v>56</v>
      </c>
      <c r="B61" s="92" t="s">
        <v>1207</v>
      </c>
      <c r="C61" s="93">
        <v>6000</v>
      </c>
      <c r="D61" s="92" t="s">
        <v>1207</v>
      </c>
      <c r="E61" s="93">
        <v>6000</v>
      </c>
      <c r="F61" s="89" t="s">
        <v>1207</v>
      </c>
      <c r="G61" s="90"/>
      <c r="H61" s="89" t="s">
        <v>1207</v>
      </c>
      <c r="I61" s="90"/>
      <c r="J61" s="89" t="s">
        <v>1208</v>
      </c>
      <c r="K61" s="91"/>
    </row>
    <row r="62" spans="1:11" ht="32.4" x14ac:dyDescent="0.3">
      <c r="A62" s="159">
        <v>57</v>
      </c>
      <c r="B62" s="160" t="s">
        <v>1219</v>
      </c>
      <c r="C62" s="161"/>
      <c r="D62" s="160" t="s">
        <v>1219</v>
      </c>
      <c r="E62" s="161"/>
      <c r="F62" s="162" t="s">
        <v>1220</v>
      </c>
      <c r="G62" s="163"/>
      <c r="H62" s="162" t="s">
        <v>1220</v>
      </c>
      <c r="I62" s="163"/>
      <c r="J62" s="162" t="s">
        <v>1221</v>
      </c>
    </row>
    <row r="63" spans="1:11" ht="64.8" x14ac:dyDescent="0.3">
      <c r="A63" s="159">
        <v>58</v>
      </c>
      <c r="B63" s="160" t="s">
        <v>1222</v>
      </c>
      <c r="C63" s="161"/>
      <c r="D63" s="160" t="s">
        <v>1222</v>
      </c>
      <c r="E63" s="161"/>
      <c r="F63" s="162" t="s">
        <v>1223</v>
      </c>
      <c r="G63" s="163"/>
      <c r="H63" s="162" t="s">
        <v>1223</v>
      </c>
      <c r="I63" s="163"/>
      <c r="J63" s="162" t="s">
        <v>1224</v>
      </c>
    </row>
    <row r="64" spans="1:11" ht="32.4" x14ac:dyDescent="0.3">
      <c r="A64" s="159">
        <v>59</v>
      </c>
      <c r="B64" s="160" t="s">
        <v>1225</v>
      </c>
      <c r="C64" s="161"/>
      <c r="D64" s="160" t="s">
        <v>1225</v>
      </c>
      <c r="E64" s="161"/>
      <c r="F64" s="162" t="s">
        <v>1226</v>
      </c>
      <c r="G64" s="163"/>
      <c r="H64" s="162" t="s">
        <v>1226</v>
      </c>
      <c r="I64" s="163"/>
      <c r="J64" s="162" t="s">
        <v>1227</v>
      </c>
    </row>
    <row r="65" spans="1:10" ht="32.4" x14ac:dyDescent="0.3">
      <c r="A65" s="159">
        <v>60</v>
      </c>
      <c r="B65" s="160" t="s">
        <v>1228</v>
      </c>
      <c r="C65" s="161"/>
      <c r="D65" s="160" t="s">
        <v>1228</v>
      </c>
      <c r="E65" s="161"/>
      <c r="F65" s="162" t="s">
        <v>1229</v>
      </c>
      <c r="G65" s="163"/>
      <c r="H65" s="162" t="s">
        <v>1229</v>
      </c>
      <c r="I65" s="163"/>
      <c r="J65" s="162" t="s">
        <v>1230</v>
      </c>
    </row>
    <row r="66" spans="1:10" ht="64.8" x14ac:dyDescent="0.3">
      <c r="A66" s="159">
        <v>61</v>
      </c>
      <c r="B66" s="160" t="s">
        <v>1231</v>
      </c>
      <c r="C66" s="161"/>
      <c r="D66" s="160" t="s">
        <v>1231</v>
      </c>
      <c r="E66" s="161"/>
      <c r="F66" s="162" t="s">
        <v>1232</v>
      </c>
      <c r="G66" s="163"/>
      <c r="H66" s="162" t="s">
        <v>1232</v>
      </c>
      <c r="I66" s="163"/>
      <c r="J66" s="162" t="s">
        <v>1233</v>
      </c>
    </row>
    <row r="67" spans="1:10" ht="48.6" x14ac:dyDescent="0.3">
      <c r="A67" s="159">
        <v>62</v>
      </c>
      <c r="B67" s="160" t="s">
        <v>1234</v>
      </c>
      <c r="C67" s="161"/>
      <c r="D67" s="160" t="s">
        <v>1234</v>
      </c>
      <c r="E67" s="161"/>
      <c r="F67" s="162" t="s">
        <v>1235</v>
      </c>
      <c r="G67" s="163"/>
      <c r="H67" s="162" t="s">
        <v>1235</v>
      </c>
      <c r="I67" s="163"/>
      <c r="J67" s="162" t="s">
        <v>1236</v>
      </c>
    </row>
    <row r="68" spans="1:10" ht="32.4" x14ac:dyDescent="0.3">
      <c r="A68" s="159">
        <v>63</v>
      </c>
      <c r="B68" s="160" t="s">
        <v>1237</v>
      </c>
      <c r="C68" s="161"/>
      <c r="D68" s="160" t="s">
        <v>1237</v>
      </c>
      <c r="E68" s="161"/>
      <c r="F68" s="162" t="s">
        <v>1238</v>
      </c>
      <c r="G68" s="163"/>
      <c r="H68" s="162" t="s">
        <v>1238</v>
      </c>
      <c r="I68" s="163"/>
      <c r="J68" s="162" t="s">
        <v>1239</v>
      </c>
    </row>
    <row r="69" spans="1:10" ht="32.4" x14ac:dyDescent="0.3">
      <c r="A69" s="159">
        <v>64</v>
      </c>
      <c r="B69" s="160" t="s">
        <v>1240</v>
      </c>
      <c r="C69" s="161"/>
      <c r="D69" s="160" t="s">
        <v>1240</v>
      </c>
      <c r="E69" s="161"/>
      <c r="F69" s="162" t="s">
        <v>1241</v>
      </c>
      <c r="G69" s="163"/>
      <c r="H69" s="162" t="s">
        <v>1241</v>
      </c>
      <c r="I69" s="163"/>
      <c r="J69" s="162" t="s">
        <v>1242</v>
      </c>
    </row>
    <row r="70" spans="1:10" ht="52.2" customHeight="1" x14ac:dyDescent="0.3">
      <c r="A70" s="159">
        <v>65</v>
      </c>
      <c r="B70" s="160"/>
      <c r="C70" s="161"/>
      <c r="D70" s="161" t="s">
        <v>1287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2025-12-26T11:22:25Z</cp:lastPrinted>
  <dcterms:created xsi:type="dcterms:W3CDTF">2013-03-30T11:44:09Z</dcterms:created>
  <dcterms:modified xsi:type="dcterms:W3CDTF">2025-12-27T09:57:16Z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